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雄州街道荆岗村文体设施提升建设项目" sheetId="6" r:id="rId1"/>
  </sheets>
  <definedNames>
    <definedName name="_xlnm.Print_Titles" localSheetId="0">雄州街道荆岗村文体设施提升建设项目!$2:$2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<sst xmlns="http://schemas.openxmlformats.org/spreadsheetml/2006/main" count="46" uniqueCount="39">
  <si>
    <t>雄州街道荆岗村文体设施提升建设项目预算</t>
  </si>
  <si>
    <t>序号</t>
  </si>
  <si>
    <t>维修安装内容</t>
  </si>
  <si>
    <t>材料</t>
  </si>
  <si>
    <t>单位</t>
  </si>
  <si>
    <t>数量</t>
  </si>
  <si>
    <t>材料单价（元）</t>
  </si>
  <si>
    <t>材料合计（元）</t>
  </si>
  <si>
    <t>人工</t>
  </si>
  <si>
    <t>人工单价（元）</t>
  </si>
  <si>
    <t>人工合计（元）</t>
  </si>
  <si>
    <t>总价（元）</t>
  </si>
  <si>
    <t>1</t>
  </si>
  <si>
    <t>篮球架、运动器材维修</t>
  </si>
  <si>
    <t>含</t>
  </si>
  <si>
    <t>项</t>
  </si>
  <si>
    <t>2</t>
  </si>
  <si>
    <t>球场打磨</t>
  </si>
  <si>
    <t>㎡</t>
  </si>
  <si>
    <t>3</t>
  </si>
  <si>
    <t>铺设自流平层</t>
  </si>
  <si>
    <t>4</t>
  </si>
  <si>
    <t>铺设丙烯酸</t>
  </si>
  <si>
    <t>5</t>
  </si>
  <si>
    <t>场地划线</t>
  </si>
  <si>
    <t>6</t>
  </si>
  <si>
    <t>安装浸塑网围栏</t>
  </si>
  <si>
    <t>7</t>
  </si>
  <si>
    <t>网围球场、匹克场各开门1条</t>
  </si>
  <si>
    <t>条</t>
  </si>
  <si>
    <t>8</t>
  </si>
  <si>
    <t>安装4套6米高丁字双头太阳能灯</t>
  </si>
  <si>
    <t>套</t>
  </si>
  <si>
    <t>9</t>
  </si>
  <si>
    <t>安装4套8米高丁字双头太阳灯</t>
  </si>
  <si>
    <t>1 0</t>
  </si>
  <si>
    <t>匹克球网架</t>
  </si>
  <si>
    <t>合计</t>
  </si>
  <si>
    <t>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</si>
</sst>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宋体"/>
      <charset val="134"/>
    </font>
    <font>
      <sz val="14"/>
      <name val="宋体"/>
      <charset val="134"/>
    </font>
    <font>
      <b/>
      <sz val="18"/>
      <name val="微软雅黑"/>
      <charset val="134"/>
    </font>
    <font>
      <b/>
      <sz val="14"/>
      <name val="微软雅黑"/>
      <charset val="134"/>
    </font>
    <font>
      <sz val="14"/>
      <name val="微软雅黑"/>
      <charset val="134"/>
    </font>
    <font>
      <sz val="14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"/>
  <sheetViews>
    <sheetView tabSelected="1" zoomScale="60" zoomScaleNormal="60" workbookViewId="0">
      <selection activeCell="O15" sqref="O15"/>
    </sheetView>
  </sheetViews>
  <sheetFormatPr defaultColWidth="9" defaultRowHeight="18.75"/>
  <cols>
    <col min="1" max="1" width="6.25" style="1" customWidth="1"/>
    <col min="2" max="2" width="42.875" style="2" customWidth="1"/>
    <col min="3" max="3" width="17.625" style="1" customWidth="1"/>
    <col min="4" max="4" width="6.625" style="1" customWidth="1"/>
    <col min="5" max="5" width="10.875" style="1" customWidth="1"/>
    <col min="6" max="7" width="13.75" style="1" customWidth="1"/>
    <col min="8" max="8" width="7.25" style="1" customWidth="1"/>
    <col min="9" max="9" width="13.5" style="1" customWidth="1"/>
    <col min="10" max="10" width="15.25" style="1" customWidth="1"/>
    <col min="11" max="11" width="13.25" style="1" customWidth="1"/>
    <col min="12" max="16384" width="9" style="1"/>
  </cols>
  <sheetData>
    <row r="1" s="1" customFormat="1" ht="54" customHeight="1" spans="1:11">
      <c r="A1" s="3" t="s">
        <v>0</v>
      </c>
      <c r="B1" s="4"/>
      <c r="C1" s="3"/>
      <c r="D1" s="3"/>
      <c r="E1" s="3"/>
      <c r="F1" s="3"/>
      <c r="G1" s="3"/>
      <c r="H1" s="3"/>
      <c r="I1" s="3"/>
      <c r="J1" s="3"/>
      <c r="K1" s="3"/>
    </row>
    <row r="2" s="2" customFormat="1" ht="51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="1" customFormat="1" ht="30" customHeight="1" spans="1:11">
      <c r="A3" s="6" t="s">
        <v>12</v>
      </c>
      <c r="B3" s="7" t="s">
        <v>13</v>
      </c>
      <c r="C3" s="8" t="s">
        <v>14</v>
      </c>
      <c r="D3" s="8" t="s">
        <v>15</v>
      </c>
      <c r="E3" s="8">
        <v>1</v>
      </c>
      <c r="F3" s="8">
        <v>4000</v>
      </c>
      <c r="G3" s="8">
        <f>E3*F3</f>
        <v>4000</v>
      </c>
      <c r="H3" s="8"/>
      <c r="I3" s="8"/>
      <c r="J3" s="8"/>
      <c r="K3" s="8">
        <f t="shared" ref="K3:K11" si="0">G3+J3</f>
        <v>4000</v>
      </c>
    </row>
    <row r="4" s="1" customFormat="1" ht="30" customHeight="1" spans="1:11">
      <c r="A4" s="6" t="s">
        <v>16</v>
      </c>
      <c r="B4" s="7" t="s">
        <v>17</v>
      </c>
      <c r="C4" s="8"/>
      <c r="D4" s="9" t="s">
        <v>18</v>
      </c>
      <c r="E4" s="8">
        <v>994</v>
      </c>
      <c r="F4" s="8"/>
      <c r="G4" s="8"/>
      <c r="H4" s="8">
        <v>994</v>
      </c>
      <c r="I4" s="8">
        <v>5</v>
      </c>
      <c r="J4" s="8">
        <f>H4*I4</f>
        <v>4970</v>
      </c>
      <c r="K4" s="8">
        <f t="shared" si="0"/>
        <v>4970</v>
      </c>
    </row>
    <row r="5" s="1" customFormat="1" ht="30" customHeight="1" spans="1:11">
      <c r="A5" s="6" t="s">
        <v>19</v>
      </c>
      <c r="B5" s="7" t="s">
        <v>20</v>
      </c>
      <c r="C5" s="8"/>
      <c r="D5" s="9" t="s">
        <v>18</v>
      </c>
      <c r="E5" s="8">
        <v>994</v>
      </c>
      <c r="F5" s="8">
        <v>12</v>
      </c>
      <c r="G5" s="8">
        <f t="shared" ref="G5:G11" si="1">E5*F5</f>
        <v>11928</v>
      </c>
      <c r="H5" s="8"/>
      <c r="I5" s="8"/>
      <c r="J5" s="8"/>
      <c r="K5" s="8">
        <f t="shared" si="0"/>
        <v>11928</v>
      </c>
    </row>
    <row r="6" s="1" customFormat="1" ht="30" customHeight="1" spans="1:11">
      <c r="A6" s="6" t="s">
        <v>21</v>
      </c>
      <c r="B6" s="7" t="s">
        <v>22</v>
      </c>
      <c r="C6" s="8"/>
      <c r="D6" s="9" t="s">
        <v>18</v>
      </c>
      <c r="E6" s="8">
        <v>994</v>
      </c>
      <c r="F6" s="8">
        <v>23</v>
      </c>
      <c r="G6" s="8">
        <f t="shared" si="1"/>
        <v>22862</v>
      </c>
      <c r="H6" s="8"/>
      <c r="I6" s="8"/>
      <c r="J6" s="8"/>
      <c r="K6" s="8">
        <f t="shared" si="0"/>
        <v>22862</v>
      </c>
    </row>
    <row r="7" s="1" customFormat="1" ht="30" customHeight="1" spans="1:11">
      <c r="A7" s="6" t="s">
        <v>23</v>
      </c>
      <c r="B7" s="7" t="s">
        <v>24</v>
      </c>
      <c r="C7" s="8"/>
      <c r="D7" s="9" t="s">
        <v>15</v>
      </c>
      <c r="E7" s="8">
        <v>1</v>
      </c>
      <c r="F7" s="8">
        <v>2800</v>
      </c>
      <c r="G7" s="8">
        <f t="shared" si="1"/>
        <v>2800</v>
      </c>
      <c r="H7" s="8"/>
      <c r="I7" s="8"/>
      <c r="J7" s="8"/>
      <c r="K7" s="8">
        <f t="shared" si="0"/>
        <v>2800</v>
      </c>
    </row>
    <row r="8" s="1" customFormat="1" ht="30" customHeight="1" spans="1:11">
      <c r="A8" s="6" t="s">
        <v>25</v>
      </c>
      <c r="B8" s="7" t="s">
        <v>26</v>
      </c>
      <c r="C8" s="8"/>
      <c r="D8" s="9" t="s">
        <v>18</v>
      </c>
      <c r="E8" s="8">
        <v>194.8</v>
      </c>
      <c r="F8" s="8">
        <v>75</v>
      </c>
      <c r="G8" s="8">
        <f t="shared" si="1"/>
        <v>14610</v>
      </c>
      <c r="H8" s="8"/>
      <c r="I8" s="8"/>
      <c r="J8" s="8"/>
      <c r="K8" s="8">
        <f t="shared" si="0"/>
        <v>14610</v>
      </c>
    </row>
    <row r="9" s="1" customFormat="1" ht="30" customHeight="1" spans="1:11">
      <c r="A9" s="6" t="s">
        <v>27</v>
      </c>
      <c r="B9" s="7" t="s">
        <v>28</v>
      </c>
      <c r="C9" s="8"/>
      <c r="D9" s="9" t="s">
        <v>29</v>
      </c>
      <c r="E9" s="8">
        <v>2</v>
      </c>
      <c r="F9" s="8">
        <v>750</v>
      </c>
      <c r="G9" s="8">
        <f t="shared" si="1"/>
        <v>1500</v>
      </c>
      <c r="H9" s="8"/>
      <c r="I9" s="8"/>
      <c r="J9" s="8"/>
      <c r="K9" s="8">
        <f t="shared" si="0"/>
        <v>1500</v>
      </c>
    </row>
    <row r="10" s="1" customFormat="1" ht="30" customHeight="1" spans="1:11">
      <c r="A10" s="6" t="s">
        <v>30</v>
      </c>
      <c r="B10" s="7" t="s">
        <v>31</v>
      </c>
      <c r="C10" s="8"/>
      <c r="D10" s="8" t="s">
        <v>32</v>
      </c>
      <c r="E10" s="8">
        <v>4</v>
      </c>
      <c r="F10" s="8">
        <v>1950</v>
      </c>
      <c r="G10" s="8">
        <f t="shared" si="1"/>
        <v>7800</v>
      </c>
      <c r="H10" s="8">
        <v>4</v>
      </c>
      <c r="I10" s="8">
        <v>500</v>
      </c>
      <c r="J10" s="8">
        <f>H10*I10</f>
        <v>2000</v>
      </c>
      <c r="K10" s="8">
        <f t="shared" si="0"/>
        <v>9800</v>
      </c>
    </row>
    <row r="11" s="1" customFormat="1" ht="30" customHeight="1" spans="1:11">
      <c r="A11" s="6" t="s">
        <v>33</v>
      </c>
      <c r="B11" s="7" t="s">
        <v>34</v>
      </c>
      <c r="C11" s="8"/>
      <c r="D11" s="8" t="s">
        <v>32</v>
      </c>
      <c r="E11" s="8">
        <v>4</v>
      </c>
      <c r="F11" s="8">
        <v>2150</v>
      </c>
      <c r="G11" s="8">
        <f t="shared" si="1"/>
        <v>8600</v>
      </c>
      <c r="H11" s="8">
        <v>4</v>
      </c>
      <c r="I11" s="8">
        <v>500</v>
      </c>
      <c r="J11" s="8">
        <f>H11*I11</f>
        <v>2000</v>
      </c>
      <c r="K11" s="8">
        <f t="shared" si="0"/>
        <v>10600</v>
      </c>
    </row>
    <row r="12" s="1" customFormat="1" ht="30" customHeight="1" spans="1:11">
      <c r="A12" s="6" t="s">
        <v>35</v>
      </c>
      <c r="B12" s="7" t="s">
        <v>36</v>
      </c>
      <c r="C12" s="8"/>
      <c r="D12" s="8" t="s">
        <v>32</v>
      </c>
      <c r="E12" s="8">
        <v>3</v>
      </c>
      <c r="F12" s="8">
        <v>320</v>
      </c>
      <c r="G12" s="8">
        <v>960</v>
      </c>
      <c r="H12" s="8"/>
      <c r="I12" s="8"/>
      <c r="J12" s="8"/>
      <c r="K12" s="8">
        <v>960</v>
      </c>
    </row>
    <row r="13" s="1" customFormat="1" ht="30" customHeight="1" spans="1:11">
      <c r="A13" s="6"/>
      <c r="B13" s="7"/>
      <c r="C13" s="8"/>
      <c r="D13" s="8"/>
      <c r="E13" s="8"/>
      <c r="F13" s="8"/>
      <c r="G13" s="8"/>
      <c r="H13" s="8"/>
      <c r="I13" s="8"/>
      <c r="J13" s="8" t="s">
        <v>37</v>
      </c>
      <c r="K13" s="8">
        <f>SUM(K3:K12)</f>
        <v>84030</v>
      </c>
    </row>
    <row r="14" s="1" customFormat="1" ht="30" customHeight="1" spans="1:11">
      <c r="A14" s="6"/>
      <c r="B14" s="7"/>
      <c r="C14" s="8"/>
      <c r="D14" s="8"/>
      <c r="E14" s="8"/>
      <c r="F14" s="8"/>
      <c r="G14" s="8"/>
      <c r="H14" s="8"/>
      <c r="I14" s="8" t="s">
        <v>38</v>
      </c>
      <c r="J14" s="10">
        <v>0.09</v>
      </c>
      <c r="K14" s="8">
        <f>K13*J14</f>
        <v>7562.7</v>
      </c>
    </row>
    <row r="15" s="1" customFormat="1" ht="30" customHeight="1" spans="1:11">
      <c r="A15" s="7"/>
      <c r="B15" s="7"/>
      <c r="C15" s="7"/>
      <c r="D15" s="7"/>
      <c r="E15" s="7"/>
      <c r="F15" s="7"/>
      <c r="G15" s="8"/>
      <c r="H15" s="7"/>
      <c r="I15" s="7"/>
      <c r="J15" s="8" t="s">
        <v>37</v>
      </c>
      <c r="K15" s="8">
        <f>SUM(K13:K14)</f>
        <v>91592.7</v>
      </c>
    </row>
    <row r="18" ht="17.25" customHeight="1"/>
    <row r="19" ht="17.25" customHeight="1"/>
  </sheetData>
  <mergeCells count="1">
    <mergeCell ref="A1:K1"/>
  </mergeCells>
  <pageMargins left="0.354122388081288" right="0.354122388081288" top="0.393006416756337" bottom="0.393006416756337" header="0.499937478012926" footer="0.156924832524277"/>
  <pageSetup paperSize="9" scale="8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雄州街道荆岗村文体设施提升建设项目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administer</dc:creator>
  <cp:lastModifiedBy>云帆</cp:lastModifiedBy>
  <cp:revision>0</cp:revision>
  <dcterms:created xsi:type="dcterms:W3CDTF">2022-07-09T09:51:00Z</dcterms:created>
  <dcterms:modified xsi:type="dcterms:W3CDTF">2025-09-15T07:01:42Z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C1712E0490D244E7B8EB274744B980DC_13</vt:lpwstr>
  </property>
  <property fmtid="{D5CDD505-2E9C-101B-9397-08002B2CF9AE}" pid="3" name="KSOProductBuildVer">
    <vt:lpwstr>2052-12.1.0.21915</vt:lpwstr>
  </property>
</Properties>
</file>