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汇总表" sheetId="3" r:id="rId1"/>
    <sheet name="工程量清单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<sst xmlns="http://schemas.openxmlformats.org/spreadsheetml/2006/main" count="1406" uniqueCount="976">
  <si>
    <t>工程量清单-总表</t>
  </si>
  <si>
    <t>建设项目名称:乳源县桂头镇至韶关丹霞机场公路新建工程（韶关机场进场道路）</t>
  </si>
  <si>
    <t>合同段:</t>
  </si>
  <si>
    <t>招清单2表</t>
  </si>
  <si>
    <t>序号</t>
  </si>
  <si>
    <t>子目编码</t>
  </si>
  <si>
    <t>子目名称</t>
  </si>
  <si>
    <t>金额(元)</t>
  </si>
  <si>
    <t>1</t>
  </si>
  <si>
    <t>100</t>
  </si>
  <si>
    <t>总则</t>
  </si>
  <si>
    <t>2</t>
  </si>
  <si>
    <t>200</t>
  </si>
  <si>
    <t>路基工程</t>
  </si>
  <si>
    <t>3</t>
  </si>
  <si>
    <t>300</t>
  </si>
  <si>
    <t>路面工程</t>
  </si>
  <si>
    <t>4</t>
  </si>
  <si>
    <t>400</t>
  </si>
  <si>
    <t>桥梁、涵洞工程</t>
  </si>
  <si>
    <t>5</t>
  </si>
  <si>
    <t>500</t>
  </si>
  <si>
    <t>隧道工程</t>
  </si>
  <si>
    <t>6</t>
  </si>
  <si>
    <t>600</t>
  </si>
  <si>
    <t>交通安全设施</t>
  </si>
  <si>
    <t>7</t>
  </si>
  <si>
    <t>700</t>
  </si>
  <si>
    <t>绿化及环境保护工程</t>
  </si>
  <si>
    <t>8</t>
  </si>
  <si>
    <t>800</t>
  </si>
  <si>
    <t>管理、养护设施</t>
  </si>
  <si>
    <t>9</t>
  </si>
  <si>
    <t>900</t>
  </si>
  <si>
    <t>管理、养护及服务房屋</t>
  </si>
  <si>
    <t>10</t>
  </si>
  <si>
    <t>1000</t>
  </si>
  <si>
    <t>其他工程</t>
  </si>
  <si>
    <t>001</t>
  </si>
  <si>
    <t>各章清单合计</t>
  </si>
  <si>
    <t>002</t>
  </si>
  <si>
    <t>计日工合计</t>
  </si>
  <si>
    <t>003</t>
  </si>
  <si>
    <t>已包含在各章合计中的材料、工程设备、专业工程暂估价
合计</t>
  </si>
  <si>
    <t>004</t>
  </si>
  <si>
    <t>暂列金额</t>
  </si>
  <si>
    <t>005</t>
  </si>
  <si>
    <t>总价005=(001+002+004)</t>
  </si>
  <si>
    <t>编制: 杨微</t>
  </si>
  <si>
    <t>复核: 陆娟</t>
  </si>
  <si>
    <t>工程量清单-一级子目工程量清单表</t>
  </si>
  <si>
    <t>建设项目名称: 乳源县桂头镇至韶关丹霞机场公路新建工程（韶关机场进场道路）</t>
  </si>
  <si>
    <t>第 1 页</t>
  </si>
  <si>
    <t>共 12 页</t>
  </si>
  <si>
    <t>招清单2-1表</t>
  </si>
  <si>
    <t>100章  总则</t>
  </si>
  <si>
    <t>清单子目编码</t>
  </si>
  <si>
    <t>清单子目名称</t>
  </si>
  <si>
    <t>单位</t>
  </si>
  <si>
    <t>数量</t>
  </si>
  <si>
    <t>单价(元)</t>
  </si>
  <si>
    <t>合价(元)</t>
  </si>
  <si>
    <t>101-1</t>
  </si>
  <si>
    <t>保险费</t>
  </si>
  <si>
    <t>总额</t>
  </si>
  <si>
    <t>1.000</t>
  </si>
  <si>
    <t>102-3</t>
  </si>
  <si>
    <t>安全生产费</t>
  </si>
  <si>
    <t>102-5</t>
  </si>
  <si>
    <t>交通管制经费</t>
  </si>
  <si>
    <t>102-5-1</t>
  </si>
  <si>
    <t>交通设施费</t>
  </si>
  <si>
    <t>103-1</t>
  </si>
  <si>
    <t>临时道路、便桥工程</t>
  </si>
  <si>
    <t>103-1-1</t>
  </si>
  <si>
    <t>临时道路修建、养护与拆除（包括原道路的养护费）</t>
  </si>
  <si>
    <t>103-2</t>
  </si>
  <si>
    <t>临时用地</t>
  </si>
  <si>
    <t>103-3</t>
  </si>
  <si>
    <t>临时供电设施</t>
  </si>
  <si>
    <t>103-3-3</t>
  </si>
  <si>
    <t>设施架设、拆除、维护</t>
  </si>
  <si>
    <t>104</t>
  </si>
  <si>
    <t>承包人驻地建设</t>
  </si>
  <si>
    <t>104-1</t>
  </si>
  <si>
    <t>清单  第 100 章合计   人民币</t>
  </si>
  <si>
    <t>第 2 页</t>
  </si>
  <si>
    <t>200章  路基工程</t>
  </si>
  <si>
    <t>202</t>
  </si>
  <si>
    <t>场地清理</t>
  </si>
  <si>
    <t>202-1</t>
  </si>
  <si>
    <t>清理与掘除</t>
  </si>
  <si>
    <t>202-1-1</t>
  </si>
  <si>
    <t>清理现场</t>
  </si>
  <si>
    <t>m2</t>
  </si>
  <si>
    <t>64198.100</t>
  </si>
  <si>
    <t>202-1-2</t>
  </si>
  <si>
    <t>砍伐树木</t>
  </si>
  <si>
    <t>棵</t>
  </si>
  <si>
    <t>48.000</t>
  </si>
  <si>
    <t>202-1-3</t>
  </si>
  <si>
    <t>挖除树根</t>
  </si>
  <si>
    <t>202-2</t>
  </si>
  <si>
    <t>挖除旧路面</t>
  </si>
  <si>
    <t>202-2-2</t>
  </si>
  <si>
    <t>挖除沥青混凝土路面</t>
  </si>
  <si>
    <t>202-2-2-1</t>
  </si>
  <si>
    <t>挖除不等厚的沥青混凝土路面</t>
  </si>
  <si>
    <t>m3</t>
  </si>
  <si>
    <t>788.900</t>
  </si>
  <si>
    <t>202-2-4</t>
  </si>
  <si>
    <t>挖除各类稳定土基层</t>
  </si>
  <si>
    <t>202-2-4-1</t>
  </si>
  <si>
    <t>挖除不等厚的稳定土基层</t>
  </si>
  <si>
    <t>3875.000</t>
  </si>
  <si>
    <t>202-3</t>
  </si>
  <si>
    <t>拆除结构物</t>
  </si>
  <si>
    <t>202-3-3</t>
  </si>
  <si>
    <t>拆除砖、石及其他砌体结构</t>
  </si>
  <si>
    <t>201.500</t>
  </si>
  <si>
    <t>202-3-4</t>
  </si>
  <si>
    <t>拆除标志、标牌</t>
  </si>
  <si>
    <t>座</t>
  </si>
  <si>
    <t>6.000</t>
  </si>
  <si>
    <t>202-3-10</t>
  </si>
  <si>
    <t>铲除标线</t>
  </si>
  <si>
    <t>137.000</t>
  </si>
  <si>
    <t>203</t>
  </si>
  <si>
    <t>挖方路基</t>
  </si>
  <si>
    <t>203-1</t>
  </si>
  <si>
    <t>路基挖方</t>
  </si>
  <si>
    <t>203-1-1</t>
  </si>
  <si>
    <t>挖土方</t>
  </si>
  <si>
    <t>98432.200</t>
  </si>
  <si>
    <t>203-1-2</t>
  </si>
  <si>
    <t>挖石方</t>
  </si>
  <si>
    <t>35129.000</t>
  </si>
  <si>
    <t>203-1-3</t>
  </si>
  <si>
    <t>挖除非适用材料（不含淤泥）</t>
  </si>
  <si>
    <t>66965.000</t>
  </si>
  <si>
    <t>203-1-4</t>
  </si>
  <si>
    <t>挖淤泥</t>
  </si>
  <si>
    <t>1360.400</t>
  </si>
  <si>
    <t>203-2</t>
  </si>
  <si>
    <t>改河、改渠、改路挖方</t>
  </si>
  <si>
    <t>203-2-1</t>
  </si>
  <si>
    <t>681.000</t>
  </si>
  <si>
    <t>204</t>
  </si>
  <si>
    <t>填方路基</t>
  </si>
  <si>
    <t>204-1</t>
  </si>
  <si>
    <t>路基填筑</t>
  </si>
  <si>
    <t>204-1-2</t>
  </si>
  <si>
    <t>利用土方</t>
  </si>
  <si>
    <t>73707.000</t>
  </si>
  <si>
    <t>204-1-3</t>
  </si>
  <si>
    <t>利用石方</t>
  </si>
  <si>
    <t>38183.000</t>
  </si>
  <si>
    <t>204-1-5</t>
  </si>
  <si>
    <t>借土填方</t>
  </si>
  <si>
    <t>66345.600</t>
  </si>
  <si>
    <t>204-1-7</t>
  </si>
  <si>
    <t>结构物台背回填</t>
  </si>
  <si>
    <t>204-1-7-1</t>
  </si>
  <si>
    <t>回填石屑</t>
  </si>
  <si>
    <t>6675.700</t>
  </si>
  <si>
    <t>204-1-8</t>
  </si>
  <si>
    <t>锥坡及台前溜坡填土</t>
  </si>
  <si>
    <t>89.300</t>
  </si>
  <si>
    <t>204-1-11</t>
  </si>
  <si>
    <t>换填碎石</t>
  </si>
  <si>
    <t>12505.300</t>
  </si>
  <si>
    <t>204-1-13</t>
  </si>
  <si>
    <t>换填土</t>
  </si>
  <si>
    <t>19358.100</t>
  </si>
  <si>
    <t>204-1-18</t>
  </si>
  <si>
    <t>换填片石</t>
  </si>
  <si>
    <t>21800.900</t>
  </si>
  <si>
    <t>204-1-21</t>
  </si>
  <si>
    <t>换填石渣</t>
  </si>
  <si>
    <t>18397.700</t>
  </si>
  <si>
    <t>204-2</t>
  </si>
  <si>
    <t>改河、改渠、改路填筑</t>
  </si>
  <si>
    <t>204-2-1</t>
  </si>
  <si>
    <t>104.000</t>
  </si>
  <si>
    <t>205</t>
  </si>
  <si>
    <t>特殊地区路基处理</t>
  </si>
  <si>
    <t>205-1</t>
  </si>
  <si>
    <t>软土地基处理</t>
  </si>
  <si>
    <t>205-1-2</t>
  </si>
  <si>
    <t>软基垫层</t>
  </si>
  <si>
    <t>205-1-2-2</t>
  </si>
  <si>
    <t>碎石垫层</t>
  </si>
  <si>
    <t>1015.600</t>
  </si>
  <si>
    <t>205-1-3</t>
  </si>
  <si>
    <t>沉降、预压与超载预压</t>
  </si>
  <si>
    <t>205-1-3-1</t>
  </si>
  <si>
    <t>沉降土方</t>
  </si>
  <si>
    <t>194.700</t>
  </si>
  <si>
    <t>205-1-3-2</t>
  </si>
  <si>
    <t>等、超载预压土方</t>
  </si>
  <si>
    <t>2259.000</t>
  </si>
  <si>
    <t>205-1-12</t>
  </si>
  <si>
    <t>强夯</t>
  </si>
  <si>
    <t>32739.400</t>
  </si>
  <si>
    <t>205-1-14</t>
  </si>
  <si>
    <t>土工布（膜）</t>
  </si>
  <si>
    <t>205-1-14-1</t>
  </si>
  <si>
    <t>土工布</t>
  </si>
  <si>
    <t>16753.800</t>
  </si>
  <si>
    <t>第 3 页</t>
  </si>
  <si>
    <t>205-1-14-2</t>
  </si>
  <si>
    <t>土工膜</t>
  </si>
  <si>
    <t>8868.800</t>
  </si>
  <si>
    <t>205-1-15</t>
  </si>
  <si>
    <t>土工格栅</t>
  </si>
  <si>
    <t>205-1-15-1</t>
  </si>
  <si>
    <t>单向格栅</t>
  </si>
  <si>
    <t>6281.000</t>
  </si>
  <si>
    <t>205-1-15-3</t>
  </si>
  <si>
    <t>双向钢塑格栅</t>
  </si>
  <si>
    <t>14745.200</t>
  </si>
  <si>
    <t>205-1-19</t>
  </si>
  <si>
    <t>粉喷桩</t>
  </si>
  <si>
    <t>205-1-19-4</t>
  </si>
  <si>
    <t>φ500-600mm粉喷桩</t>
  </si>
  <si>
    <t>m</t>
  </si>
  <si>
    <t>12240.000</t>
  </si>
  <si>
    <t>205-1-25</t>
  </si>
  <si>
    <t>液压式压路机补压</t>
  </si>
  <si>
    <t>21522.700</t>
  </si>
  <si>
    <t>205-1-26</t>
  </si>
  <si>
    <t>冲击碾压</t>
  </si>
  <si>
    <t>21960.300</t>
  </si>
  <si>
    <t>207</t>
  </si>
  <si>
    <t>坡面排水</t>
  </si>
  <si>
    <t>207-1</t>
  </si>
  <si>
    <t>边沟</t>
  </si>
  <si>
    <t>207-1-5</t>
  </si>
  <si>
    <t>现浇混凝土边沟</t>
  </si>
  <si>
    <t>207-1-5-1</t>
  </si>
  <si>
    <t>现浇钢筋</t>
  </si>
  <si>
    <t>kg</t>
  </si>
  <si>
    <t>3818.270</t>
  </si>
  <si>
    <t>207-1-5-5</t>
  </si>
  <si>
    <t>C25现浇混凝土</t>
  </si>
  <si>
    <t>2274.260</t>
  </si>
  <si>
    <t>207-2</t>
  </si>
  <si>
    <t>排水沟</t>
  </si>
  <si>
    <t>207-2-4</t>
  </si>
  <si>
    <t>现浇混凝土排水沟</t>
  </si>
  <si>
    <t>207-2-4-1</t>
  </si>
  <si>
    <t>钢筋</t>
  </si>
  <si>
    <t>6065.764</t>
  </si>
  <si>
    <t>207-2-4-4</t>
  </si>
  <si>
    <t>C20现浇混凝土</t>
  </si>
  <si>
    <t>47.000</t>
  </si>
  <si>
    <t>207-2-4-5</t>
  </si>
  <si>
    <t>1397.350</t>
  </si>
  <si>
    <t>207-4</t>
  </si>
  <si>
    <t>急流槽或跌水</t>
  </si>
  <si>
    <t>207-4-4</t>
  </si>
  <si>
    <t>现浇混凝土急流槽</t>
  </si>
  <si>
    <t>207-4-4-5</t>
  </si>
  <si>
    <t>283.600</t>
  </si>
  <si>
    <t>207-5</t>
  </si>
  <si>
    <t>路基盲（渗）沟</t>
  </si>
  <si>
    <t>207-5-1</t>
  </si>
  <si>
    <t>碎石料盲（渗）沟</t>
  </si>
  <si>
    <t>2074.900</t>
  </si>
  <si>
    <t>207-10</t>
  </si>
  <si>
    <t>路基排水管</t>
  </si>
  <si>
    <t>207-10-1</t>
  </si>
  <si>
    <t>钢筋混凝土排水管</t>
  </si>
  <si>
    <t>207-10-1-6</t>
  </si>
  <si>
    <t>φ600-700mm</t>
  </si>
  <si>
    <t>29.000</t>
  </si>
  <si>
    <t>207-10-1-7</t>
  </si>
  <si>
    <t>φ700-800mm</t>
  </si>
  <si>
    <t>208.000</t>
  </si>
  <si>
    <t>207-10-4</t>
  </si>
  <si>
    <t>塑料管</t>
  </si>
  <si>
    <t>207-10-4-3</t>
  </si>
  <si>
    <t>φ150-200mm塑料硬式透水管</t>
  </si>
  <si>
    <t>230.600</t>
  </si>
  <si>
    <t>207-10-4-4</t>
  </si>
  <si>
    <t>φ160-200mm塑料硬式透水管</t>
  </si>
  <si>
    <t>3094.230</t>
  </si>
  <si>
    <t>207-10-5</t>
  </si>
  <si>
    <t>波纹管</t>
  </si>
  <si>
    <t>207-10-5-8</t>
  </si>
  <si>
    <t>内肋增强聚乙烯（PE）螺旋波纹管DN300</t>
  </si>
  <si>
    <t>71.000</t>
  </si>
  <si>
    <t>207-14</t>
  </si>
  <si>
    <t>检查井</t>
  </si>
  <si>
    <t>207-14-1-2</t>
  </si>
  <si>
    <t>混凝土双箅偏沟式雨水口700x400</t>
  </si>
  <si>
    <t>13.000</t>
  </si>
  <si>
    <t>207-14-2-1-3</t>
  </si>
  <si>
    <t>钢筋混凝土雨水检查井φ1250</t>
  </si>
  <si>
    <t>4.000</t>
  </si>
  <si>
    <t>207-14-3-1-2</t>
  </si>
  <si>
    <t>钢筋混凝土雨水沉泥井φ1250</t>
  </si>
  <si>
    <t>3.000</t>
  </si>
  <si>
    <t>207-20-1-2</t>
  </si>
  <si>
    <t>排水口D=800</t>
  </si>
  <si>
    <t>个</t>
  </si>
  <si>
    <t>208</t>
  </si>
  <si>
    <t>护坡、护面墙</t>
  </si>
  <si>
    <t>208-1</t>
  </si>
  <si>
    <t>植物护坡</t>
  </si>
  <si>
    <t>208-1-1</t>
  </si>
  <si>
    <t>喷播草灌护坡</t>
  </si>
  <si>
    <t>30620.270</t>
  </si>
  <si>
    <t>208-1-2</t>
  </si>
  <si>
    <t>三维植被网护坡</t>
  </si>
  <si>
    <t>7118.600</t>
  </si>
  <si>
    <t>208-4</t>
  </si>
  <si>
    <t>混凝土护坡</t>
  </si>
  <si>
    <t>208-4-4</t>
  </si>
  <si>
    <t>C25混凝土护坡</t>
  </si>
  <si>
    <t>208-4-4-6</t>
  </si>
  <si>
    <t>现浇混凝土护脚</t>
  </si>
  <si>
    <t>1187.900</t>
  </si>
  <si>
    <t>208-4-4-7</t>
  </si>
  <si>
    <t>现浇人字形骨架混凝土护坡</t>
  </si>
  <si>
    <t>553.280</t>
  </si>
  <si>
    <t>208-4-4-8</t>
  </si>
  <si>
    <t>现浇混凝土检查踏步</t>
  </si>
  <si>
    <t>78.260</t>
  </si>
  <si>
    <t>第 4 页</t>
  </si>
  <si>
    <t>208-4-4-10</t>
  </si>
  <si>
    <t>现浇混凝土硬化</t>
  </si>
  <si>
    <t>15.500</t>
  </si>
  <si>
    <t>208-4-4-11</t>
  </si>
  <si>
    <t>现浇混凝土压顶</t>
  </si>
  <si>
    <t>15.700</t>
  </si>
  <si>
    <t>208-4-4-12</t>
  </si>
  <si>
    <t>现浇混凝土镶边</t>
  </si>
  <si>
    <t>947.100</t>
  </si>
  <si>
    <t>208-4-4-18</t>
  </si>
  <si>
    <t>预制人字形骨架混凝土护坡</t>
  </si>
  <si>
    <t>32.940</t>
  </si>
  <si>
    <t>208-4-4-19</t>
  </si>
  <si>
    <t>预制检查踏步混凝土护坡</t>
  </si>
  <si>
    <t>24.460</t>
  </si>
  <si>
    <t>208-5</t>
  </si>
  <si>
    <t>护面墙</t>
  </si>
  <si>
    <t>208-5-2</t>
  </si>
  <si>
    <t>现浇混凝土护面</t>
  </si>
  <si>
    <t>208-5-2-3</t>
  </si>
  <si>
    <t>C20现浇混凝土护面</t>
  </si>
  <si>
    <t>695.200</t>
  </si>
  <si>
    <t>208-8</t>
  </si>
  <si>
    <t>粘性土</t>
  </si>
  <si>
    <t>210.700</t>
  </si>
  <si>
    <t>208-10</t>
  </si>
  <si>
    <t>检查踏步扶手</t>
  </si>
  <si>
    <t>1859.220</t>
  </si>
  <si>
    <t>209</t>
  </si>
  <si>
    <t>挡土墙</t>
  </si>
  <si>
    <t>209-1</t>
  </si>
  <si>
    <t>砌体挡土墙</t>
  </si>
  <si>
    <t>209-1-1</t>
  </si>
  <si>
    <t>浆砌片（块）石挡墙</t>
  </si>
  <si>
    <t>32.900</t>
  </si>
  <si>
    <t>209-3</t>
  </si>
  <si>
    <t>混凝土挡土墙</t>
  </si>
  <si>
    <t>209-3-1</t>
  </si>
  <si>
    <t>挡墙混凝土</t>
  </si>
  <si>
    <t>209-3-1-6</t>
  </si>
  <si>
    <t>C20混凝土</t>
  </si>
  <si>
    <t>12367.850</t>
  </si>
  <si>
    <t>209-4</t>
  </si>
  <si>
    <t>挡土墙基础垫层</t>
  </si>
  <si>
    <t>209-4-2</t>
  </si>
  <si>
    <t>挡土墙基础碎石垫层</t>
  </si>
  <si>
    <t>6081.800</t>
  </si>
  <si>
    <t>209-4-4</t>
  </si>
  <si>
    <t>C20现浇砼垫层</t>
  </si>
  <si>
    <t>62.900</t>
  </si>
  <si>
    <t>清单  第 200 章合计   人民币</t>
  </si>
  <si>
    <t>第 5 页</t>
  </si>
  <si>
    <t>300章  路面工程</t>
  </si>
  <si>
    <t>302-1</t>
  </si>
  <si>
    <t>垫层</t>
  </si>
  <si>
    <t>302-1-1</t>
  </si>
  <si>
    <t>302-1-1-1</t>
  </si>
  <si>
    <t>厚150mm以内</t>
  </si>
  <si>
    <t>101555.000</t>
  </si>
  <si>
    <t>304</t>
  </si>
  <si>
    <t>水泥稳定土底基层、基层</t>
  </si>
  <si>
    <t>304-1</t>
  </si>
  <si>
    <t>304-1-2</t>
  </si>
  <si>
    <t>3-4%水泥含量稳定土底基层、基层</t>
  </si>
  <si>
    <t>304-1-2-2</t>
  </si>
  <si>
    <t>厚150-200mm</t>
  </si>
  <si>
    <t>92876.600</t>
  </si>
  <si>
    <t>304-1-3</t>
  </si>
  <si>
    <t>4-5%水泥含量稳定土底基层、基层</t>
  </si>
  <si>
    <t>304-1-3-1</t>
  </si>
  <si>
    <t>厚0-150mm</t>
  </si>
  <si>
    <t>978.800</t>
  </si>
  <si>
    <t>304-1-3-2</t>
  </si>
  <si>
    <t>173908.000</t>
  </si>
  <si>
    <t>308</t>
  </si>
  <si>
    <t>透层、粘层</t>
  </si>
  <si>
    <t>308-1</t>
  </si>
  <si>
    <t>透层</t>
  </si>
  <si>
    <t>308-1-2</t>
  </si>
  <si>
    <t>透层（乳化沥青）</t>
  </si>
  <si>
    <t>85200.000</t>
  </si>
  <si>
    <t>308-2</t>
  </si>
  <si>
    <t>黏层</t>
  </si>
  <si>
    <t>308-2-2</t>
  </si>
  <si>
    <t>改性乳化沥青粘层</t>
  </si>
  <si>
    <t>161378.000</t>
  </si>
  <si>
    <t>308-3</t>
  </si>
  <si>
    <t>水泥浆粘结层</t>
  </si>
  <si>
    <t>180924.000</t>
  </si>
  <si>
    <t>309-3</t>
  </si>
  <si>
    <t>粗粒式沥青混凝土</t>
  </si>
  <si>
    <t>309-3-8</t>
  </si>
  <si>
    <t>厚70-80mm粗粒式沥青混凝土</t>
  </si>
  <si>
    <t>80404.000</t>
  </si>
  <si>
    <t>310</t>
  </si>
  <si>
    <t>沥青表面处治、封层及其他面层</t>
  </si>
  <si>
    <t>310-2</t>
  </si>
  <si>
    <t>封层</t>
  </si>
  <si>
    <t>310-2-5</t>
  </si>
  <si>
    <t>改性沥青洒瓜米石封层</t>
  </si>
  <si>
    <t>310-8</t>
  </si>
  <si>
    <t>人行道</t>
  </si>
  <si>
    <t>310-8-1</t>
  </si>
  <si>
    <t>6cm彩色人行道砖</t>
  </si>
  <si>
    <t>660.600</t>
  </si>
  <si>
    <t>311</t>
  </si>
  <si>
    <t>改性沥青及改性沥青混合料</t>
  </si>
  <si>
    <t>311-1</t>
  </si>
  <si>
    <t>细粒式改性沥青混合料</t>
  </si>
  <si>
    <t>311-1-4</t>
  </si>
  <si>
    <t>厚30-40mm</t>
  </si>
  <si>
    <t>84094.000</t>
  </si>
  <si>
    <t>311-2</t>
  </si>
  <si>
    <t>中粒式改性沥青混合料</t>
  </si>
  <si>
    <t>311-2-6</t>
  </si>
  <si>
    <t>厚50-60mm</t>
  </si>
  <si>
    <t>312</t>
  </si>
  <si>
    <t>水泥混凝土面板</t>
  </si>
  <si>
    <t>312-1</t>
  </si>
  <si>
    <t>普通水泥混凝土面板</t>
  </si>
  <si>
    <t>312-1-7</t>
  </si>
  <si>
    <t>厚240-250mm面板</t>
  </si>
  <si>
    <t>450.000</t>
  </si>
  <si>
    <t>312-2</t>
  </si>
  <si>
    <t>混凝土路面钢筋</t>
  </si>
  <si>
    <t>312-2-3</t>
  </si>
  <si>
    <t>HPB300</t>
  </si>
  <si>
    <t>902.900</t>
  </si>
  <si>
    <t>313</t>
  </si>
  <si>
    <t>培土路肩、中央分隔带填土、土路肩加固及路缘石</t>
  </si>
  <si>
    <t>313-1</t>
  </si>
  <si>
    <t>培土路肩</t>
  </si>
  <si>
    <t>4582.800</t>
  </si>
  <si>
    <t>313-2</t>
  </si>
  <si>
    <t>中央分隔带回填土</t>
  </si>
  <si>
    <t>4704.500</t>
  </si>
  <si>
    <t>313-3</t>
  </si>
  <si>
    <t>现浇混凝土加固土路肩</t>
  </si>
  <si>
    <t>313-3-2</t>
  </si>
  <si>
    <t>现浇C20混凝土加固土路肩</t>
  </si>
  <si>
    <t>102.200</t>
  </si>
  <si>
    <t>313-6</t>
  </si>
  <si>
    <t>混凝土路缘石</t>
  </si>
  <si>
    <t>313-6-1</t>
  </si>
  <si>
    <t>预制块混凝土路缘石</t>
  </si>
  <si>
    <t>313-6-1-4</t>
  </si>
  <si>
    <t>C30混凝土</t>
  </si>
  <si>
    <t>864.800</t>
  </si>
  <si>
    <t>313-7</t>
  </si>
  <si>
    <t>中央分隔带回填中粗砂</t>
  </si>
  <si>
    <t>576.000</t>
  </si>
  <si>
    <t>314</t>
  </si>
  <si>
    <t>路面及中央分隔带排水</t>
  </si>
  <si>
    <t>314-1</t>
  </si>
  <si>
    <t>排水管</t>
  </si>
  <si>
    <t>314-1-1</t>
  </si>
  <si>
    <t>PVC-U纵向排水管</t>
  </si>
  <si>
    <t>314-1-1-3</t>
  </si>
  <si>
    <t>Φ100-150mm</t>
  </si>
  <si>
    <t>4096.900</t>
  </si>
  <si>
    <t>第 6 页</t>
  </si>
  <si>
    <t>314-1-4</t>
  </si>
  <si>
    <t>PVC-U横向排水管</t>
  </si>
  <si>
    <t>314-1-4-1</t>
  </si>
  <si>
    <t>Φ0-50mm</t>
  </si>
  <si>
    <t>1339.200</t>
  </si>
  <si>
    <t>314-1-4-3</t>
  </si>
  <si>
    <t>1807.000</t>
  </si>
  <si>
    <t>314-1-4-10</t>
  </si>
  <si>
    <t>Φ450-500mm</t>
  </si>
  <si>
    <t>661.900</t>
  </si>
  <si>
    <t>314-3</t>
  </si>
  <si>
    <t>集水井</t>
  </si>
  <si>
    <t>314-3-1</t>
  </si>
  <si>
    <t>钢筋混凝土集水井</t>
  </si>
  <si>
    <t>314-3-1-2</t>
  </si>
  <si>
    <t>C25钢筋混凝土集水井</t>
  </si>
  <si>
    <t>63.000</t>
  </si>
  <si>
    <t>314-4</t>
  </si>
  <si>
    <t>中央分隔带渗沟</t>
  </si>
  <si>
    <t>314-4-2</t>
  </si>
  <si>
    <t>碎石渗沟</t>
  </si>
  <si>
    <t>655.500</t>
  </si>
  <si>
    <t>314-6</t>
  </si>
  <si>
    <t>路肩、中央分隔带排水沟</t>
  </si>
  <si>
    <t>314-6-1</t>
  </si>
  <si>
    <t>混凝土排水沟</t>
  </si>
  <si>
    <t>314-6-1-1</t>
  </si>
  <si>
    <t>54114.800</t>
  </si>
  <si>
    <t>314-6-1-4</t>
  </si>
  <si>
    <t>C25混凝土</t>
  </si>
  <si>
    <t>666.200</t>
  </si>
  <si>
    <t>314-6-1-5</t>
  </si>
  <si>
    <t>282.000</t>
  </si>
  <si>
    <t>314-6-4</t>
  </si>
  <si>
    <t>19320.400</t>
  </si>
  <si>
    <t>314-8</t>
  </si>
  <si>
    <t>路肩盲沟</t>
  </si>
  <si>
    <t>314-8-2</t>
  </si>
  <si>
    <t>碎石料路肩盲沟</t>
  </si>
  <si>
    <t>44.000</t>
  </si>
  <si>
    <t>315</t>
  </si>
  <si>
    <t>挖路槽及铺草皮</t>
  </si>
  <si>
    <t>315-3</t>
  </si>
  <si>
    <t>土路肩铺草皮</t>
  </si>
  <si>
    <t>3016.800</t>
  </si>
  <si>
    <t>316-3</t>
  </si>
  <si>
    <t>聚酯玻纤布</t>
  </si>
  <si>
    <t>700.500</t>
  </si>
  <si>
    <t>清单  第 300 章合计   人民币</t>
  </si>
  <si>
    <t>第 7 页</t>
  </si>
  <si>
    <t>400章  桥梁、涵洞工程</t>
  </si>
  <si>
    <t>422</t>
  </si>
  <si>
    <t>涵洞及通道涵分部工程</t>
  </si>
  <si>
    <t>422-1</t>
  </si>
  <si>
    <t>涵基开挖</t>
  </si>
  <si>
    <t>3882.000</t>
  </si>
  <si>
    <t>422-2</t>
  </si>
  <si>
    <t>涵洞基础垫层</t>
  </si>
  <si>
    <t>422-2-2</t>
  </si>
  <si>
    <t>998.700</t>
  </si>
  <si>
    <t>422-3</t>
  </si>
  <si>
    <t>涵管、涵身混凝土基础</t>
  </si>
  <si>
    <t>422-3-3</t>
  </si>
  <si>
    <t>628.800</t>
  </si>
  <si>
    <t>422-3-4</t>
  </si>
  <si>
    <t>703.600</t>
  </si>
  <si>
    <t>422-5</t>
  </si>
  <si>
    <t>基础钢筋</t>
  </si>
  <si>
    <t>43451.400</t>
  </si>
  <si>
    <t>422-6</t>
  </si>
  <si>
    <t>涵洞洞口基础</t>
  </si>
  <si>
    <t>422-6-1</t>
  </si>
  <si>
    <t>洞口混凝土基础</t>
  </si>
  <si>
    <t>422-6-1-4</t>
  </si>
  <si>
    <t>159.900</t>
  </si>
  <si>
    <t>422-7</t>
  </si>
  <si>
    <t>涵洞洞口墙身</t>
  </si>
  <si>
    <t>422-7-1</t>
  </si>
  <si>
    <t>洞口混凝土墙身</t>
  </si>
  <si>
    <t>422-7-1-4</t>
  </si>
  <si>
    <t>200.600</t>
  </si>
  <si>
    <t>422-8</t>
  </si>
  <si>
    <t>涵洞洞口、洞内铺砌及截水墙</t>
  </si>
  <si>
    <t>422-8-2</t>
  </si>
  <si>
    <t>浆砌片（块）石铺砌及截水墙</t>
  </si>
  <si>
    <t>568.200</t>
  </si>
  <si>
    <t>422-9</t>
  </si>
  <si>
    <t>预制安装运输混凝土圆管</t>
  </si>
  <si>
    <t>422-9-4</t>
  </si>
  <si>
    <t>预制、运输、安装混凝土圆管</t>
  </si>
  <si>
    <t>422-9-4-1</t>
  </si>
  <si>
    <t>20189.600</t>
  </si>
  <si>
    <t>422-9-4-6</t>
  </si>
  <si>
    <t>C40混凝土</t>
  </si>
  <si>
    <t>326.800</t>
  </si>
  <si>
    <t>422-10</t>
  </si>
  <si>
    <t>盖板涵涵身</t>
  </si>
  <si>
    <t>422-10-1</t>
  </si>
  <si>
    <t>混凝土涵身</t>
  </si>
  <si>
    <t>422-10-1-5</t>
  </si>
  <si>
    <t>449.700</t>
  </si>
  <si>
    <t>422-11</t>
  </si>
  <si>
    <t>盖板涵盖板</t>
  </si>
  <si>
    <t>422-11-2</t>
  </si>
  <si>
    <t>预制安装混凝土盖板</t>
  </si>
  <si>
    <t>422-11-2-4</t>
  </si>
  <si>
    <t>预制、安装、运输盖板</t>
  </si>
  <si>
    <t>422-11-2-4-1</t>
  </si>
  <si>
    <t>56194.000</t>
  </si>
  <si>
    <t>422-11-2-4-6</t>
  </si>
  <si>
    <t>C35混凝土</t>
  </si>
  <si>
    <t>267.200</t>
  </si>
  <si>
    <t>422-13</t>
  </si>
  <si>
    <t>台帽、帽石、护栏基座</t>
  </si>
  <si>
    <t>422-13-1</t>
  </si>
  <si>
    <t>台帽、帽石、护栏基座混凝土</t>
  </si>
  <si>
    <t>422-13-1-2</t>
  </si>
  <si>
    <t>6.959</t>
  </si>
  <si>
    <t>清单  第 400 章合计   人民币</t>
  </si>
  <si>
    <t>第 8 页</t>
  </si>
  <si>
    <t>600章  交通安全设施</t>
  </si>
  <si>
    <t>602</t>
  </si>
  <si>
    <t>护栏</t>
  </si>
  <si>
    <t>602-1</t>
  </si>
  <si>
    <t>混凝土护栏</t>
  </si>
  <si>
    <t>602-1-1</t>
  </si>
  <si>
    <t>现浇混凝土护栏</t>
  </si>
  <si>
    <t>602-1-1-1</t>
  </si>
  <si>
    <t>护栏现浇混凝土钢筋</t>
  </si>
  <si>
    <t>602-1-1-1-1</t>
  </si>
  <si>
    <t>光圆钢筋（HPB235、HPB300）</t>
  </si>
  <si>
    <t>879.600</t>
  </si>
  <si>
    <t>602-1-1-1-2</t>
  </si>
  <si>
    <t>带肋钢筋（HRB335、HRB400）</t>
  </si>
  <si>
    <t>9989.300</t>
  </si>
  <si>
    <t>602-1-1-4</t>
  </si>
  <si>
    <t>C30现浇混凝土</t>
  </si>
  <si>
    <t>40.200</t>
  </si>
  <si>
    <t>602-2</t>
  </si>
  <si>
    <t>单面波形梁钢护栏</t>
  </si>
  <si>
    <t>602-2-1</t>
  </si>
  <si>
    <t>路侧单面波形梁钢护栏</t>
  </si>
  <si>
    <t>602-2-1-11</t>
  </si>
  <si>
    <t>Gr-Am-4E</t>
  </si>
  <si>
    <t>5576.000</t>
  </si>
  <si>
    <t>602-2-1-12</t>
  </si>
  <si>
    <t>Gr-SBm-2E</t>
  </si>
  <si>
    <t>2126.000</t>
  </si>
  <si>
    <t>602-2-1-13</t>
  </si>
  <si>
    <t>Gr-A-4E</t>
  </si>
  <si>
    <t>6308.000</t>
  </si>
  <si>
    <t>602-2-1-14</t>
  </si>
  <si>
    <t>Gr-SB-2E</t>
  </si>
  <si>
    <t>1780.000</t>
  </si>
  <si>
    <t>602-2-1-15</t>
  </si>
  <si>
    <t>AT1-2</t>
  </si>
  <si>
    <t>14.000</t>
  </si>
  <si>
    <t>602-2-1-16</t>
  </si>
  <si>
    <t>AT2</t>
  </si>
  <si>
    <t>604-1</t>
  </si>
  <si>
    <t>单柱式交通标志</t>
  </si>
  <si>
    <t>604-1-1</t>
  </si>
  <si>
    <t>▆1200*600mm</t>
  </si>
  <si>
    <t>604-1-2</t>
  </si>
  <si>
    <t>▆1400*500mm</t>
  </si>
  <si>
    <t>604-1-4</t>
  </si>
  <si>
    <t>▆700*480mm</t>
  </si>
  <si>
    <t>9.000</t>
  </si>
  <si>
    <t>604-1-5</t>
  </si>
  <si>
    <t>▆800mm</t>
  </si>
  <si>
    <t>11.000</t>
  </si>
  <si>
    <t>604-1-7</t>
  </si>
  <si>
    <t>●800mm</t>
  </si>
  <si>
    <t>15.000</t>
  </si>
  <si>
    <t>604-1-8</t>
  </si>
  <si>
    <t>▆485*380mm(太阳能黄闪灯)</t>
  </si>
  <si>
    <t>18.000</t>
  </si>
  <si>
    <t>604-1-9</t>
  </si>
  <si>
    <t>D800mm(八角)</t>
  </si>
  <si>
    <t>604-5</t>
  </si>
  <si>
    <t>单悬臂式交通标志</t>
  </si>
  <si>
    <t>604-5-1</t>
  </si>
  <si>
    <t>▆5500*3300mm</t>
  </si>
  <si>
    <t>8.000</t>
  </si>
  <si>
    <t>604-5-2</t>
  </si>
  <si>
    <t>▆3600*2400mm（新建）</t>
  </si>
  <si>
    <t>604-9</t>
  </si>
  <si>
    <t>公路界碑</t>
  </si>
  <si>
    <t>34.000</t>
  </si>
  <si>
    <t>604-10</t>
  </si>
  <si>
    <t>百米标</t>
  </si>
  <si>
    <t>604-10-5</t>
  </si>
  <si>
    <t>百米标（路基段）</t>
  </si>
  <si>
    <t>84.000</t>
  </si>
  <si>
    <t>605-1</t>
  </si>
  <si>
    <t>热熔型涂料路面标线</t>
  </si>
  <si>
    <t>605-1-2</t>
  </si>
  <si>
    <t>反光型</t>
  </si>
  <si>
    <t>5390.000</t>
  </si>
  <si>
    <t>605-1-4</t>
  </si>
  <si>
    <t>振动</t>
  </si>
  <si>
    <t>405.000</t>
  </si>
  <si>
    <t>605-7</t>
  </si>
  <si>
    <t>突起路标</t>
  </si>
  <si>
    <t>605-7-1</t>
  </si>
  <si>
    <t>单面反光突起路标</t>
  </si>
  <si>
    <t>426.000</t>
  </si>
  <si>
    <t>605-8</t>
  </si>
  <si>
    <t>轮廓标</t>
  </si>
  <si>
    <t>605-8-2</t>
  </si>
  <si>
    <t>附着式轮廓标（VG-De(Rb)-At1）</t>
  </si>
  <si>
    <t>416.000</t>
  </si>
  <si>
    <t>605-8-3</t>
  </si>
  <si>
    <t>附着式轮廓标（De-Rb-At1）</t>
  </si>
  <si>
    <t>444.000</t>
  </si>
  <si>
    <t>608-1</t>
  </si>
  <si>
    <t>车止石</t>
  </si>
  <si>
    <t>根</t>
  </si>
  <si>
    <t>24.000</t>
  </si>
  <si>
    <t>608-2</t>
  </si>
  <si>
    <t>道口标</t>
  </si>
  <si>
    <t>清单  第 600 章合计   人民币</t>
  </si>
  <si>
    <t>第 9 页</t>
  </si>
  <si>
    <t>700章  绿化及环境保护工程</t>
  </si>
  <si>
    <t>702</t>
  </si>
  <si>
    <t>铺设表土</t>
  </si>
  <si>
    <t>702-3</t>
  </si>
  <si>
    <t>优质种植土</t>
  </si>
  <si>
    <t>3136.000</t>
  </si>
  <si>
    <t>703</t>
  </si>
  <si>
    <t>撒播草种和铺植草皮</t>
  </si>
  <si>
    <t>703-2</t>
  </si>
  <si>
    <t>铺植草皮</t>
  </si>
  <si>
    <t>9111.000</t>
  </si>
  <si>
    <t>704-1</t>
  </si>
  <si>
    <t>人工种植乔木</t>
  </si>
  <si>
    <t>704-1-10</t>
  </si>
  <si>
    <t>胸径12cm～15cm以内乔木</t>
  </si>
  <si>
    <t>704-1-10-1</t>
  </si>
  <si>
    <t>香樟（迁移）（Φ12-13，H500-600，P300-400）</t>
  </si>
  <si>
    <t>334.000</t>
  </si>
  <si>
    <t>704-2</t>
  </si>
  <si>
    <t>人工种植灌木</t>
  </si>
  <si>
    <t>704-2-3</t>
  </si>
  <si>
    <t>冠幅80～120cm以内</t>
  </si>
  <si>
    <t>704-2-3-1</t>
  </si>
  <si>
    <t>柱形紫花勒杜鹃（H150-170，P80）</t>
  </si>
  <si>
    <t>株</t>
  </si>
  <si>
    <t>1140.000</t>
  </si>
  <si>
    <t>704-2-3-2</t>
  </si>
  <si>
    <t>塔型红千层（H150-170，P80）</t>
  </si>
  <si>
    <t>1158.000</t>
  </si>
  <si>
    <t>704-3</t>
  </si>
  <si>
    <t>人工种植花卉及攀缘植物</t>
  </si>
  <si>
    <t>704-3-2</t>
  </si>
  <si>
    <t>花叶姜（P30-40，H25-30）</t>
  </si>
  <si>
    <t>141.000</t>
  </si>
  <si>
    <t>清单  第 700 章合计   人民币</t>
  </si>
  <si>
    <t>第 10 页</t>
  </si>
  <si>
    <t>800章  管理、养护设施</t>
  </si>
  <si>
    <t>802-10</t>
  </si>
  <si>
    <t>人（手）孔</t>
  </si>
  <si>
    <t>802-10-1</t>
  </si>
  <si>
    <t>人孔</t>
  </si>
  <si>
    <t>802-10-1-1</t>
  </si>
  <si>
    <t>电力电缆井</t>
  </si>
  <si>
    <t>802-10-2</t>
  </si>
  <si>
    <t>手孔</t>
  </si>
  <si>
    <t>802-10-2-1</t>
  </si>
  <si>
    <t>电力手井</t>
  </si>
  <si>
    <t>19.000</t>
  </si>
  <si>
    <t>804-12</t>
  </si>
  <si>
    <t>信号灯设施</t>
  </si>
  <si>
    <t>804-12-1</t>
  </si>
  <si>
    <t>悬臂式信号灯杆(10.5m)</t>
  </si>
  <si>
    <t>套</t>
  </si>
  <si>
    <t>2.000</t>
  </si>
  <si>
    <t>804-12-2</t>
  </si>
  <si>
    <t>悬臂式信号灯杆(8m)</t>
  </si>
  <si>
    <t>804-12-3</t>
  </si>
  <si>
    <t>悬臂式信号灯杆(6m)</t>
  </si>
  <si>
    <t>804-12-4</t>
  </si>
  <si>
    <t>立柱式机动车信号灯杆</t>
  </si>
  <si>
    <t>804-12-5</t>
  </si>
  <si>
    <t>立柱式人行横道信号灯杆</t>
  </si>
  <si>
    <t>46.000</t>
  </si>
  <si>
    <t>804-12-6</t>
  </si>
  <si>
    <t>机动车三灯组信号灯具</t>
  </si>
  <si>
    <t>28.000</t>
  </si>
  <si>
    <t>804-12-7</t>
  </si>
  <si>
    <t>人行横道二灯组信号灯具</t>
  </si>
  <si>
    <t>804-12-8</t>
  </si>
  <si>
    <t>信号控制机</t>
  </si>
  <si>
    <t>5.000</t>
  </si>
  <si>
    <t>804-12-9</t>
  </si>
  <si>
    <t>通信电缆 RVV-5x1.5mm2</t>
  </si>
  <si>
    <t>米</t>
  </si>
  <si>
    <t>3000.000</t>
  </si>
  <si>
    <t>804-12-10</t>
  </si>
  <si>
    <t>电力电缆 YJV22-3x10mm2</t>
  </si>
  <si>
    <t>4000.000</t>
  </si>
  <si>
    <t>804-12-11</t>
  </si>
  <si>
    <t>钢管(5φ89x4)</t>
  </si>
  <si>
    <t>延米</t>
  </si>
  <si>
    <t>530.000</t>
  </si>
  <si>
    <t>804-12-12</t>
  </si>
  <si>
    <t>钢管(2φ89x4)</t>
  </si>
  <si>
    <t>20.000</t>
  </si>
  <si>
    <t>804-12-13</t>
  </si>
  <si>
    <t>PE管(5φ90x4)</t>
  </si>
  <si>
    <t>140.000</t>
  </si>
  <si>
    <t>804-12-14</t>
  </si>
  <si>
    <t>PE管(2φ90x4)</t>
  </si>
  <si>
    <t>500.000</t>
  </si>
  <si>
    <t>804-12-15</t>
  </si>
  <si>
    <t>2号接线井</t>
  </si>
  <si>
    <t>处</t>
  </si>
  <si>
    <t>58.000</t>
  </si>
  <si>
    <t>804-12-16</t>
  </si>
  <si>
    <t>4号接线井</t>
  </si>
  <si>
    <t>59.000</t>
  </si>
  <si>
    <t>804-12-17</t>
  </si>
  <si>
    <t>接地扁钢 -50x5mm</t>
  </si>
  <si>
    <t>670.000</t>
  </si>
  <si>
    <t>804-12-18</t>
  </si>
  <si>
    <t>接地极 L50x50x5mm,l=2500mm(间距5000mm)</t>
  </si>
  <si>
    <t>75.000</t>
  </si>
  <si>
    <t>804-12-19</t>
  </si>
  <si>
    <t>信号灯光缆租赁 带宽50M，租赁期三年</t>
  </si>
  <si>
    <t>项</t>
  </si>
  <si>
    <t>804-13</t>
  </si>
  <si>
    <t>电子警察设施</t>
  </si>
  <si>
    <t>804-13-1</t>
  </si>
  <si>
    <t>高清检测抓拍摄像机（900万）</t>
  </si>
  <si>
    <t>38.000</t>
  </si>
  <si>
    <t>804-13-2</t>
  </si>
  <si>
    <t>高清监控摄像机</t>
  </si>
  <si>
    <t>804-13-3</t>
  </si>
  <si>
    <t>高清电子警察处理主机</t>
  </si>
  <si>
    <t>台</t>
  </si>
  <si>
    <t>804-13-4</t>
  </si>
  <si>
    <t>室外主机设备机柜</t>
  </si>
  <si>
    <t>804-13-5</t>
  </si>
  <si>
    <t>红灯信号检测器</t>
  </si>
  <si>
    <t>804-13-6</t>
  </si>
  <si>
    <t>车辆检测器</t>
  </si>
  <si>
    <t>804-13-7</t>
  </si>
  <si>
    <t>检测线圈</t>
  </si>
  <si>
    <t>56.000</t>
  </si>
  <si>
    <t>804-13-8</t>
  </si>
  <si>
    <t>8口工业级以太网交换机</t>
  </si>
  <si>
    <t>804-13-9</t>
  </si>
  <si>
    <t>16口工业级以太网交换机</t>
  </si>
  <si>
    <t>804-13-10</t>
  </si>
  <si>
    <t>路口光纤收发器</t>
  </si>
  <si>
    <t>对</t>
  </si>
  <si>
    <t>804-13-11</t>
  </si>
  <si>
    <t>中心光纤收发器</t>
  </si>
  <si>
    <t>804-13-12</t>
  </si>
  <si>
    <t>路口设备机柜</t>
  </si>
  <si>
    <t>804-13-13</t>
  </si>
  <si>
    <t>单相电源避雷器</t>
  </si>
  <si>
    <t>23.000</t>
  </si>
  <si>
    <t>804-13-14</t>
  </si>
  <si>
    <t>以太网信号避雷器</t>
  </si>
  <si>
    <t>804-13-15</t>
  </si>
  <si>
    <t>三合一多功能闪光灯</t>
  </si>
  <si>
    <t>804-13-16</t>
  </si>
  <si>
    <t>UPS电源</t>
  </si>
  <si>
    <t>804-13-17</t>
  </si>
  <si>
    <t>高清摄像机L杆（7mx12m）</t>
  </si>
  <si>
    <t>804-13-18</t>
  </si>
  <si>
    <t>高清摄像机L杆（7mx10.5m）</t>
  </si>
  <si>
    <t>804-13-19</t>
  </si>
  <si>
    <t>高清摄像机L杆（7mx8m）</t>
  </si>
  <si>
    <t>804-13-20</t>
  </si>
  <si>
    <t>高清摄像机L杆（7mx6m）</t>
  </si>
  <si>
    <t>第 11 页</t>
  </si>
  <si>
    <t>804-13-21</t>
  </si>
  <si>
    <t>电源线(设备至设备箱) RVV3*1.5mm</t>
  </si>
  <si>
    <t>804-13-22</t>
  </si>
  <si>
    <t>网线(含控制线) 超六类,8芯屏蔽双绞线</t>
  </si>
  <si>
    <t>1500.000</t>
  </si>
  <si>
    <t>804-13-23</t>
  </si>
  <si>
    <t>辅助照明控制线 RVVP2*1.0mm</t>
  </si>
  <si>
    <t>804-13-24</t>
  </si>
  <si>
    <t>室外辅助光纤 室外单模4芯光缆</t>
  </si>
  <si>
    <t>2200.000</t>
  </si>
  <si>
    <t>804-13-25</t>
  </si>
  <si>
    <t>电源线(设备箱至主机箱) RVV3*6mm</t>
  </si>
  <si>
    <t>804-13-26</t>
  </si>
  <si>
    <t>804-13-27</t>
  </si>
  <si>
    <t>机箱基础及接地系统</t>
  </si>
  <si>
    <t>804-13-28</t>
  </si>
  <si>
    <t>光纤租赁费用</t>
  </si>
  <si>
    <t>804-13-29</t>
  </si>
  <si>
    <t>现场安装、调试</t>
  </si>
  <si>
    <t>804-13-30</t>
  </si>
  <si>
    <t>交警监控系统扩容</t>
  </si>
  <si>
    <t>807-2</t>
  </si>
  <si>
    <t>变压器</t>
  </si>
  <si>
    <t>807-2-3</t>
  </si>
  <si>
    <t>组合式箱变</t>
  </si>
  <si>
    <t>807-2-3-1</t>
  </si>
  <si>
    <t>箱式变电站 100KVA</t>
  </si>
  <si>
    <t>807-3</t>
  </si>
  <si>
    <t>低压配电装置</t>
  </si>
  <si>
    <t>807-3-3</t>
  </si>
  <si>
    <t>（配电）控制箱、柜</t>
  </si>
  <si>
    <t>807-3-3-1</t>
  </si>
  <si>
    <t>配电箱</t>
  </si>
  <si>
    <t>807-3-3-1-1</t>
  </si>
  <si>
    <t>照明控制柜 XL21</t>
  </si>
  <si>
    <t>807-6</t>
  </si>
  <si>
    <t>路灯</t>
  </si>
  <si>
    <t>807-6-1</t>
  </si>
  <si>
    <t>10m以内杆灯</t>
  </si>
  <si>
    <t>807-6-1-1</t>
  </si>
  <si>
    <t>双臂低杆路灯 8米、2*100W LED灯</t>
  </si>
  <si>
    <t>138.000</t>
  </si>
  <si>
    <t>807-6-2</t>
  </si>
  <si>
    <t>15m以内杆灯</t>
  </si>
  <si>
    <t>807-6-2-4</t>
  </si>
  <si>
    <t>泛光灯 12米、3*160W LED灯</t>
  </si>
  <si>
    <t>7.000</t>
  </si>
  <si>
    <t>807-8</t>
  </si>
  <si>
    <t>电缆</t>
  </si>
  <si>
    <t>807-8-1</t>
  </si>
  <si>
    <t>电力电缆</t>
  </si>
  <si>
    <t>807-8-1-1</t>
  </si>
  <si>
    <t>截面面积35mm2以内</t>
  </si>
  <si>
    <t>807-8-1-1-10</t>
  </si>
  <si>
    <t>YJV-1kV-5×25</t>
  </si>
  <si>
    <t>150.000</t>
  </si>
  <si>
    <t>807-8-1-1-11</t>
  </si>
  <si>
    <t>YJV-1kV-4×16</t>
  </si>
  <si>
    <t>4722.000</t>
  </si>
  <si>
    <t>807-8-1-1-12</t>
  </si>
  <si>
    <t>YJV-1kV-3×4</t>
  </si>
  <si>
    <t>807-8-1-1-13</t>
  </si>
  <si>
    <t>YJV-1kV-5×4</t>
  </si>
  <si>
    <t>21.000</t>
  </si>
  <si>
    <t>807-8-7</t>
  </si>
  <si>
    <t>电缆沟挖填</t>
  </si>
  <si>
    <t>立方米</t>
  </si>
  <si>
    <t>2743.000</t>
  </si>
  <si>
    <t>808-3</t>
  </si>
  <si>
    <t>接地系统</t>
  </si>
  <si>
    <t>808-3-2</t>
  </si>
  <si>
    <t>镀锌扁钢 -50×5</t>
  </si>
  <si>
    <t>180.000</t>
  </si>
  <si>
    <t>808-3-3</t>
  </si>
  <si>
    <t>镀锌角钢 L50×50×5×2500</t>
  </si>
  <si>
    <t>30.000</t>
  </si>
  <si>
    <t>808-3-4</t>
  </si>
  <si>
    <t>热镀锌圆钢接地线 Φ12mm</t>
  </si>
  <si>
    <t>808-3-5</t>
  </si>
  <si>
    <t>接地测试</t>
  </si>
  <si>
    <t>808-3-6</t>
  </si>
  <si>
    <t>系统测试</t>
  </si>
  <si>
    <t>809-1</t>
  </si>
  <si>
    <t>铺设管道</t>
  </si>
  <si>
    <t>809-1-1</t>
  </si>
  <si>
    <t>铺设塑料管</t>
  </si>
  <si>
    <t>809-1-1-1</t>
  </si>
  <si>
    <t>1孔塑料管铺设</t>
  </si>
  <si>
    <t>809-1-1-1-5</t>
  </si>
  <si>
    <t>1孔Φ90×4mm PE管铺设</t>
  </si>
  <si>
    <t>4172.000</t>
  </si>
  <si>
    <t>809-1-2</t>
  </si>
  <si>
    <t>铺设镀锌钢管</t>
  </si>
  <si>
    <t>809-1-2-2</t>
  </si>
  <si>
    <t>2孔镀锌钢管铺设</t>
  </si>
  <si>
    <t>809-1-2-2-1</t>
  </si>
  <si>
    <t>镀锌钢管 2孔Φ89×4mm</t>
  </si>
  <si>
    <t>250.000</t>
  </si>
  <si>
    <t>809-1-2-4</t>
  </si>
  <si>
    <t>6孔镀锌钢管铺设</t>
  </si>
  <si>
    <t>809-1-2-4-1</t>
  </si>
  <si>
    <t>镀锌钢管 4孔Φ89×4mm</t>
  </si>
  <si>
    <t>809-1-20</t>
  </si>
  <si>
    <t>防水接头</t>
  </si>
  <si>
    <t>304.000</t>
  </si>
  <si>
    <t>第 12 页</t>
  </si>
  <si>
    <t>清单  第 800 章合计  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</si>
</sst>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</numFmts>
  <fonts count="29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rgb="FF000000"/>
      <name val="宋体"/>
      <charset val="134"/>
    </font>
    <font>
      <sz val="9"/>
      <color indexed="8"/>
      <name val="smartSimSun"/>
      <charset val="134"/>
    </font>
    <font>
      <sz val="9"/>
      <color indexed="8"/>
      <name val="宋体"/>
      <charset val="134"/>
    </font>
    <font>
      <sz val="9"/>
      <color indexed="8"/>
      <name val="Arial Narrow"/>
      <charset val="134"/>
    </font>
    <font>
      <b/>
      <sz val="2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7"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shrinkToFit="1"/>
    </xf>
    <xf numFmtId="0" fontId="1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</xf>
    <xf numFmtId="0" fontId="3" fillId="0" borderId="0" xfId="0" applyFont="1" applyAlignment="1" applyProtection="1">
      <alignment horizontal="left" vertical="center" shrinkToFit="1"/>
    </xf>
    <xf numFmtId="0" fontId="3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</xf>
    <xf numFmtId="0" fontId="3" fillId="0" borderId="0" xfId="0" applyFont="1" applyAlignment="1" applyProtection="1">
      <alignment horizontal="right" vertical="center" shrinkToFit="1"/>
      <protection locked="0"/>
    </xf>
    <xf numFmtId="0" fontId="3" fillId="0" borderId="0" xfId="0" applyFont="1" applyAlignment="1" applyProtection="1">
      <alignment horizontal="right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left" shrinkToFit="1"/>
    </xf>
    <xf numFmtId="0" fontId="3" fillId="0" borderId="3" xfId="0" applyFont="1" applyBorder="1" applyAlignment="1" applyProtection="1">
      <alignment horizontal="left" shrinkToFit="1"/>
    </xf>
    <xf numFmtId="0" fontId="3" fillId="0" borderId="3" xfId="0" applyFont="1" applyBorder="1" applyAlignment="1" applyProtection="1">
      <alignment horizontal="center" shrinkToFit="1"/>
    </xf>
    <xf numFmtId="0" fontId="5" fillId="0" borderId="3" xfId="0" applyFont="1" applyBorder="1" applyAlignment="1" applyProtection="1">
      <alignment horizontal="right" shrinkToFit="1"/>
    </xf>
    <xf numFmtId="0" fontId="5" fillId="0" borderId="3" xfId="0" applyFont="1" applyBorder="1" applyAlignment="1" applyProtection="1">
      <alignment horizontal="right" shrinkToFit="1"/>
      <protection locked="0"/>
    </xf>
    <xf numFmtId="0" fontId="4" fillId="0" borderId="4" xfId="0" applyFont="1" applyBorder="1" applyAlignment="1" applyProtection="1">
      <alignment horizontal="right" shrinkToFit="1"/>
    </xf>
    <xf numFmtId="0" fontId="5" fillId="0" borderId="4" xfId="0" applyFont="1" applyBorder="1" applyAlignment="1" applyProtection="1">
      <alignment horizontal="right" shrinkToFit="1"/>
    </xf>
    <xf numFmtId="0" fontId="3" fillId="0" borderId="5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right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left" shrinkToFit="1"/>
    </xf>
    <xf numFmtId="0" fontId="3" fillId="0" borderId="8" xfId="0" applyFont="1" applyBorder="1" applyAlignment="1" applyProtection="1">
      <alignment horizontal="left" shrinkToFit="1"/>
    </xf>
    <xf numFmtId="0" fontId="3" fillId="0" borderId="8" xfId="0" applyFont="1" applyBorder="1" applyAlignment="1" applyProtection="1">
      <alignment horizontal="center" shrinkToFit="1"/>
    </xf>
    <xf numFmtId="0" fontId="5" fillId="0" borderId="8" xfId="0" applyFont="1" applyBorder="1" applyAlignment="1" applyProtection="1">
      <alignment horizontal="right" shrinkToFit="1"/>
    </xf>
    <xf numFmtId="0" fontId="5" fillId="0" borderId="8" xfId="0" applyFont="1" applyBorder="1" applyAlignment="1" applyProtection="1">
      <alignment horizontal="right" shrinkToFit="1"/>
      <protection locked="0"/>
    </xf>
    <xf numFmtId="0" fontId="4" fillId="0" borderId="6" xfId="0" applyFont="1" applyBorder="1" applyAlignment="1" applyProtection="1">
      <alignment horizontal="right" shrinkToFit="1"/>
    </xf>
    <xf numFmtId="176" fontId="5" fillId="0" borderId="3" xfId="0" applyNumberFormat="1" applyFont="1" applyBorder="1" applyAlignment="1" applyProtection="1">
      <alignment horizontal="right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 shrinkToFit="1"/>
    </xf>
    <xf numFmtId="0" fontId="7" fillId="0" borderId="0" xfId="0" applyFont="1" applyAlignment="1" applyProtection="1">
      <alignment horizontal="left" vertical="center" shrinkToFit="1"/>
    </xf>
    <xf numFmtId="0" fontId="8" fillId="0" borderId="0" xfId="0" applyFont="1" applyAlignment="1" applyProtection="1">
      <alignment horizontal="left" vertical="center" shrinkToFit="1"/>
    </xf>
    <xf numFmtId="0" fontId="4" fillId="0" borderId="9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right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shrinkToFit="1"/>
    </xf>
    <xf numFmtId="177" fontId="4" fillId="0" borderId="4" xfId="0" applyNumberFormat="1" applyFont="1" applyBorder="1" applyAlignment="1">
      <alignment horizontal="right" vertical="center" shrinkToFit="1"/>
    </xf>
    <xf numFmtId="0" fontId="4" fillId="0" borderId="7" xfId="0" applyFont="1" applyBorder="1" applyAlignment="1" applyProtection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177" fontId="4" fillId="0" borderId="6" xfId="0" applyNumberFormat="1" applyFont="1" applyBorder="1" applyAlignment="1" applyProtection="1">
      <alignment horizontal="right" vertical="center" shrinkToFit="1"/>
    </xf>
    <xf numFmtId="0" fontId="4" fillId="0" borderId="0" xfId="0" applyFont="1" applyAlignment="1" applyProtection="1">
      <alignment horizontal="righ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topLeftCell="A10" workbookViewId="0">
      <selection activeCell="F18" sqref="F18"/>
    </sheetView>
  </sheetViews>
  <sheetFormatPr defaultColWidth="9" defaultRowHeight="15" outlineLevelCol="4"/>
  <cols>
    <col min="1" max="2" width="12.25" style="1" customWidth="1"/>
    <col min="3" max="3" width="16.25" style="1" customWidth="1"/>
    <col min="4" max="4" width="28.5" style="1" customWidth="1"/>
    <col min="5" max="5" width="12.25" style="1" customWidth="1"/>
    <col min="6" max="6" width="20" style="1" customWidth="1"/>
    <col min="7" max="16384" width="9" style="1"/>
  </cols>
  <sheetData>
    <row r="1" ht="32.95" customHeight="1" spans="1:5">
      <c r="A1" s="39" t="s">
        <v>0</v>
      </c>
      <c r="B1" s="39"/>
      <c r="C1" s="39"/>
      <c r="D1" s="39"/>
      <c r="E1" s="39"/>
    </row>
    <row r="2" ht="16.1" customHeight="1" spans="1:5">
      <c r="A2" s="40" t="s">
        <v>1</v>
      </c>
      <c r="B2" s="41"/>
      <c r="C2" s="41"/>
      <c r="D2" s="8" t="s">
        <v>2</v>
      </c>
      <c r="E2" s="8"/>
    </row>
    <row r="3" ht="16.85" customHeight="1" spans="1:5">
      <c r="A3" s="8"/>
      <c r="B3" s="8"/>
      <c r="C3" s="8"/>
      <c r="E3" s="8" t="s">
        <v>3</v>
      </c>
    </row>
    <row r="4" ht="27.85" customHeight="1" spans="1:5">
      <c r="A4" s="42" t="s">
        <v>4</v>
      </c>
      <c r="B4" s="43" t="s">
        <v>5</v>
      </c>
      <c r="C4" s="43" t="s">
        <v>6</v>
      </c>
      <c r="D4" s="43"/>
      <c r="E4" s="44" t="s">
        <v>7</v>
      </c>
    </row>
    <row r="5" ht="27.85" customHeight="1" spans="1:5">
      <c r="A5" s="45" t="s">
        <v>8</v>
      </c>
      <c r="B5" s="46" t="s">
        <v>9</v>
      </c>
      <c r="C5" s="46" t="s">
        <v>10</v>
      </c>
      <c r="D5" s="46"/>
      <c r="E5" s="47">
        <f>+工程量清单!F50</f>
        <v>12196612</v>
      </c>
    </row>
    <row r="6" ht="28.55" customHeight="1" spans="1:5">
      <c r="A6" s="45" t="s">
        <v>11</v>
      </c>
      <c r="B6" s="46" t="s">
        <v>12</v>
      </c>
      <c r="C6" s="46" t="s">
        <v>13</v>
      </c>
      <c r="D6" s="46"/>
      <c r="E6" s="47">
        <f>+工程量清单!F208</f>
        <v>0</v>
      </c>
    </row>
    <row r="7" ht="27.85" customHeight="1" spans="1:5">
      <c r="A7" s="45" t="s">
        <v>14</v>
      </c>
      <c r="B7" s="46" t="s">
        <v>15</v>
      </c>
      <c r="C7" s="46" t="s">
        <v>16</v>
      </c>
      <c r="D7" s="46"/>
      <c r="E7" s="47">
        <f>+工程量清单!F313</f>
        <v>0</v>
      </c>
    </row>
    <row r="8" ht="27.85" customHeight="1" spans="1:5">
      <c r="A8" s="45" t="s">
        <v>17</v>
      </c>
      <c r="B8" s="46" t="s">
        <v>18</v>
      </c>
      <c r="C8" s="46" t="s">
        <v>19</v>
      </c>
      <c r="D8" s="46"/>
      <c r="E8" s="47">
        <f>+工程量清单!F365</f>
        <v>0</v>
      </c>
    </row>
    <row r="9" ht="28.55" customHeight="1" spans="1:5">
      <c r="A9" s="45" t="s">
        <v>20</v>
      </c>
      <c r="B9" s="46" t="s">
        <v>21</v>
      </c>
      <c r="C9" s="46" t="s">
        <v>22</v>
      </c>
      <c r="D9" s="46"/>
      <c r="E9" s="47"/>
    </row>
    <row r="10" ht="27.85" customHeight="1" spans="1:5">
      <c r="A10" s="45" t="s">
        <v>23</v>
      </c>
      <c r="B10" s="46" t="s">
        <v>24</v>
      </c>
      <c r="C10" s="46" t="s">
        <v>25</v>
      </c>
      <c r="D10" s="46"/>
      <c r="E10" s="47">
        <f>+工程量清单!F417</f>
        <v>0</v>
      </c>
    </row>
    <row r="11" ht="27.85" customHeight="1" spans="1:5">
      <c r="A11" s="45" t="s">
        <v>26</v>
      </c>
      <c r="B11" s="46" t="s">
        <v>27</v>
      </c>
      <c r="C11" s="46" t="s">
        <v>28</v>
      </c>
      <c r="D11" s="46"/>
      <c r="E11" s="47">
        <f>+工程量清单!F469</f>
        <v>0</v>
      </c>
    </row>
    <row r="12" ht="28.55" customHeight="1" spans="1:5">
      <c r="A12" s="45" t="s">
        <v>29</v>
      </c>
      <c r="B12" s="46" t="s">
        <v>30</v>
      </c>
      <c r="C12" s="46" t="s">
        <v>31</v>
      </c>
      <c r="D12" s="46"/>
      <c r="E12" s="47">
        <f>+工程量清单!F627</f>
        <v>0</v>
      </c>
    </row>
    <row r="13" ht="27.85" customHeight="1" spans="1:5">
      <c r="A13" s="45" t="s">
        <v>32</v>
      </c>
      <c r="B13" s="46" t="s">
        <v>33</v>
      </c>
      <c r="C13" s="46" t="s">
        <v>34</v>
      </c>
      <c r="D13" s="46"/>
      <c r="E13" s="47"/>
    </row>
    <row r="14" ht="27.85" customHeight="1" spans="1:5">
      <c r="A14" s="45" t="s">
        <v>35</v>
      </c>
      <c r="B14" s="46" t="s">
        <v>36</v>
      </c>
      <c r="C14" s="46" t="s">
        <v>37</v>
      </c>
      <c r="D14" s="46"/>
      <c r="E14" s="47"/>
    </row>
    <row r="15" ht="27.85" customHeight="1" spans="1:5">
      <c r="A15" s="45"/>
      <c r="B15" s="45" t="s">
        <v>38</v>
      </c>
      <c r="C15" s="46" t="s">
        <v>39</v>
      </c>
      <c r="D15" s="46"/>
      <c r="E15" s="47">
        <f>SUM(E5:E14)</f>
        <v>12196612</v>
      </c>
    </row>
    <row r="16" ht="27.85" customHeight="1" spans="1:5">
      <c r="A16" s="45"/>
      <c r="B16" s="48" t="s">
        <v>40</v>
      </c>
      <c r="C16" s="46" t="s">
        <v>41</v>
      </c>
      <c r="D16" s="46"/>
      <c r="E16" s="47"/>
    </row>
    <row r="17" ht="27.1" customHeight="1" spans="1:5">
      <c r="A17" s="45"/>
      <c r="B17" s="48" t="s">
        <v>42</v>
      </c>
      <c r="C17" s="49" t="s">
        <v>43</v>
      </c>
      <c r="D17" s="49"/>
      <c r="E17" s="47"/>
    </row>
    <row r="18" ht="27.85" customHeight="1" spans="1:5">
      <c r="A18" s="45"/>
      <c r="B18" s="48" t="s">
        <v>44</v>
      </c>
      <c r="C18" s="50" t="s">
        <v>45</v>
      </c>
      <c r="D18" s="50"/>
      <c r="E18" s="51">
        <f>E15*0.03</f>
        <v>365898.36</v>
      </c>
    </row>
    <row r="19" ht="27.85" customHeight="1" spans="1:5">
      <c r="A19" s="52"/>
      <c r="B19" s="53" t="s">
        <v>46</v>
      </c>
      <c r="C19" s="54" t="s">
        <v>47</v>
      </c>
      <c r="D19" s="54"/>
      <c r="E19" s="55">
        <f>+E15+E16+E18</f>
        <v>12562510.36</v>
      </c>
    </row>
    <row r="20" ht="16.85" customHeight="1" spans="1:5">
      <c r="A20" s="8" t="s">
        <v>48</v>
      </c>
      <c r="B20" s="8"/>
      <c r="C20" s="8"/>
      <c r="D20" s="56" t="s">
        <v>49</v>
      </c>
      <c r="E20" s="56"/>
    </row>
    <row r="21" ht="217.55" customHeight="1"/>
  </sheetData>
  <sheetProtection algorithmName="SHA-512" hashValue="e/LVdpFfOgarfrxwO1OVyp4iLO2H7GQvDDTc1RcRTL1Lc2rRvT050eYp4ZGQ548LUJV2PMie+izX0pqkWmQ0mg==" saltValue="0bxwnEWIlMrIfnhRlBDODg==" spinCount="100000" sheet="1" objects="1"/>
  <mergeCells count="22">
    <mergeCell ref="A1:E1"/>
    <mergeCell ref="A2:C2"/>
    <mergeCell ref="D2:E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0:C20"/>
    <mergeCell ref="D20:E20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9"/>
  <sheetViews>
    <sheetView zoomScale="115" zoomScaleNormal="115" topLeftCell="A12" workbookViewId="0">
      <selection activeCell="G7" sqref="G7"/>
    </sheetView>
  </sheetViews>
  <sheetFormatPr defaultColWidth="9" defaultRowHeight="15" outlineLevelCol="5"/>
  <cols>
    <col min="1" max="1" width="8.125" style="1" customWidth="1"/>
    <col min="2" max="2" width="35.8666666666667" style="1" customWidth="1"/>
    <col min="3" max="3" width="8.125" style="1" customWidth="1"/>
    <col min="4" max="4" width="9.875" style="1" customWidth="1"/>
    <col min="5" max="5" width="9.75" style="2" customWidth="1"/>
    <col min="6" max="6" width="9.75" style="1" customWidth="1"/>
    <col min="7" max="7" width="20" customWidth="1"/>
  </cols>
  <sheetData>
    <row r="1" ht="32.95" customHeight="1" spans="1:6">
      <c r="A1" s="3" t="s">
        <v>50</v>
      </c>
      <c r="B1" s="3"/>
      <c r="C1" s="3"/>
      <c r="D1" s="3"/>
      <c r="E1" s="4"/>
      <c r="F1" s="3"/>
    </row>
    <row r="2" ht="13.9" customHeight="1" spans="1:6">
      <c r="A2" s="5" t="s">
        <v>51</v>
      </c>
      <c r="B2" s="6"/>
      <c r="C2" s="6" t="s">
        <v>2</v>
      </c>
      <c r="D2" s="6"/>
      <c r="E2" s="7"/>
      <c r="F2" s="6"/>
    </row>
    <row r="3" ht="13.9" customHeight="1" spans="1:6">
      <c r="A3" s="5"/>
      <c r="B3" s="6"/>
      <c r="C3" s="8" t="s">
        <v>52</v>
      </c>
      <c r="D3" s="8" t="s">
        <v>53</v>
      </c>
      <c r="E3" s="9" t="s">
        <v>54</v>
      </c>
      <c r="F3" s="10"/>
    </row>
    <row r="4" ht="20.5" customHeight="1" spans="1:6">
      <c r="A4" s="11" t="s">
        <v>55</v>
      </c>
      <c r="B4" s="11"/>
      <c r="C4" s="11"/>
      <c r="D4" s="11"/>
      <c r="E4" s="12"/>
      <c r="F4" s="11"/>
    </row>
    <row r="5" ht="21.25" customHeight="1" spans="1:6">
      <c r="A5" s="13" t="s">
        <v>56</v>
      </c>
      <c r="B5" s="14" t="s">
        <v>57</v>
      </c>
      <c r="C5" s="14" t="s">
        <v>58</v>
      </c>
      <c r="D5" s="14" t="s">
        <v>59</v>
      </c>
      <c r="E5" s="15" t="s">
        <v>60</v>
      </c>
      <c r="F5" s="16" t="s">
        <v>61</v>
      </c>
    </row>
    <row r="6" ht="13.2" customHeight="1" spans="1:6">
      <c r="A6" s="17" t="s">
        <v>62</v>
      </c>
      <c r="B6" s="18" t="s">
        <v>63</v>
      </c>
      <c r="C6" s="19" t="s">
        <v>64</v>
      </c>
      <c r="D6" s="20" t="s">
        <v>65</v>
      </c>
      <c r="E6" s="21"/>
      <c r="F6" s="22">
        <f t="shared" ref="F6:F9" si="0">+D6*E6</f>
        <v>0</v>
      </c>
    </row>
    <row r="7" ht="13.9" customHeight="1" spans="1:6">
      <c r="A7" s="17" t="s">
        <v>66</v>
      </c>
      <c r="B7" s="18" t="s">
        <v>67</v>
      </c>
      <c r="C7" s="19" t="s">
        <v>64</v>
      </c>
      <c r="D7" s="20" t="s">
        <v>65</v>
      </c>
      <c r="E7" s="21">
        <v>12196612</v>
      </c>
      <c r="F7" s="22">
        <f t="shared" si="0"/>
        <v>12196612</v>
      </c>
    </row>
    <row r="8" ht="13.2" customHeight="1" spans="1:6">
      <c r="A8" s="17" t="s">
        <v>68</v>
      </c>
      <c r="B8" s="18" t="s">
        <v>69</v>
      </c>
      <c r="C8" s="19"/>
      <c r="D8" s="20"/>
      <c r="E8" s="21"/>
      <c r="F8" s="22"/>
    </row>
    <row r="9" ht="13.2" customHeight="1" spans="1:6">
      <c r="A9" s="17" t="s">
        <v>70</v>
      </c>
      <c r="B9" s="18" t="s">
        <v>71</v>
      </c>
      <c r="C9" s="19" t="s">
        <v>64</v>
      </c>
      <c r="D9" s="20" t="s">
        <v>65</v>
      </c>
      <c r="E9" s="21"/>
      <c r="F9" s="22">
        <f t="shared" si="0"/>
        <v>0</v>
      </c>
    </row>
    <row r="10" ht="13.9" customHeight="1" spans="1:6">
      <c r="A10" s="17" t="s">
        <v>72</v>
      </c>
      <c r="B10" s="18" t="s">
        <v>73</v>
      </c>
      <c r="C10" s="19"/>
      <c r="D10" s="20"/>
      <c r="E10" s="21"/>
      <c r="F10" s="23"/>
    </row>
    <row r="11" ht="13.2" customHeight="1" spans="1:6">
      <c r="A11" s="17" t="s">
        <v>74</v>
      </c>
      <c r="B11" s="18" t="s">
        <v>75</v>
      </c>
      <c r="C11" s="19" t="s">
        <v>64</v>
      </c>
      <c r="D11" s="20" t="s">
        <v>65</v>
      </c>
      <c r="E11" s="21"/>
      <c r="F11" s="22">
        <f t="shared" ref="F11:F14" si="1">+D11*E11</f>
        <v>0</v>
      </c>
    </row>
    <row r="12" ht="13.9" customHeight="1" spans="1:6">
      <c r="A12" s="17" t="s">
        <v>76</v>
      </c>
      <c r="B12" s="18" t="s">
        <v>77</v>
      </c>
      <c r="C12" s="19" t="s">
        <v>64</v>
      </c>
      <c r="D12" s="20" t="s">
        <v>65</v>
      </c>
      <c r="E12" s="21"/>
      <c r="F12" s="22">
        <f t="shared" si="1"/>
        <v>0</v>
      </c>
    </row>
    <row r="13" ht="13.2" customHeight="1" spans="1:6">
      <c r="A13" s="17" t="s">
        <v>78</v>
      </c>
      <c r="B13" s="18" t="s">
        <v>79</v>
      </c>
      <c r="C13" s="19"/>
      <c r="D13" s="20"/>
      <c r="E13" s="21"/>
      <c r="F13" s="23"/>
    </row>
    <row r="14" ht="13.2" customHeight="1" spans="1:6">
      <c r="A14" s="17" t="s">
        <v>80</v>
      </c>
      <c r="B14" s="18" t="s">
        <v>81</v>
      </c>
      <c r="C14" s="19" t="s">
        <v>64</v>
      </c>
      <c r="D14" s="20" t="s">
        <v>65</v>
      </c>
      <c r="E14" s="21"/>
      <c r="F14" s="22">
        <f t="shared" si="1"/>
        <v>0</v>
      </c>
    </row>
    <row r="15" ht="13.9" customHeight="1" spans="1:6">
      <c r="A15" s="17" t="s">
        <v>82</v>
      </c>
      <c r="B15" s="18" t="s">
        <v>83</v>
      </c>
      <c r="C15" s="19"/>
      <c r="D15" s="20"/>
      <c r="E15" s="21"/>
      <c r="F15" s="23"/>
    </row>
    <row r="16" ht="13.2" customHeight="1" spans="1:6">
      <c r="A16" s="17" t="s">
        <v>84</v>
      </c>
      <c r="B16" s="18" t="s">
        <v>83</v>
      </c>
      <c r="C16" s="19" t="s">
        <v>64</v>
      </c>
      <c r="D16" s="20" t="s">
        <v>65</v>
      </c>
      <c r="E16" s="21"/>
      <c r="F16" s="22">
        <f>+D16*E16</f>
        <v>0</v>
      </c>
    </row>
    <row r="17" ht="13.2" customHeight="1" spans="1:6">
      <c r="A17" s="17"/>
      <c r="B17" s="18"/>
      <c r="C17" s="19"/>
      <c r="D17" s="20"/>
      <c r="E17" s="21"/>
      <c r="F17" s="23"/>
    </row>
    <row r="18" ht="13.9" customHeight="1" spans="1:6">
      <c r="A18" s="17"/>
      <c r="B18" s="18"/>
      <c r="C18" s="19"/>
      <c r="D18" s="20"/>
      <c r="E18" s="21"/>
      <c r="F18" s="23"/>
    </row>
    <row r="19" ht="13.2" customHeight="1" spans="1:6">
      <c r="A19" s="17"/>
      <c r="B19" s="18"/>
      <c r="C19" s="19"/>
      <c r="D19" s="20"/>
      <c r="E19" s="21"/>
      <c r="F19" s="23"/>
    </row>
    <row r="20" ht="13.9" customHeight="1" spans="1:6">
      <c r="A20" s="17"/>
      <c r="B20" s="18"/>
      <c r="C20" s="19"/>
      <c r="D20" s="20"/>
      <c r="E20" s="21"/>
      <c r="F20" s="23"/>
    </row>
    <row r="21" ht="13.2" customHeight="1" spans="1:6">
      <c r="A21" s="17"/>
      <c r="B21" s="18"/>
      <c r="C21" s="19"/>
      <c r="D21" s="20"/>
      <c r="E21" s="21"/>
      <c r="F21" s="23"/>
    </row>
    <row r="22" ht="13.2" customHeight="1" spans="1:6">
      <c r="A22" s="17"/>
      <c r="B22" s="18"/>
      <c r="C22" s="19"/>
      <c r="D22" s="20"/>
      <c r="E22" s="21"/>
      <c r="F22" s="23"/>
    </row>
    <row r="23" ht="13.9" customHeight="1" spans="1:6">
      <c r="A23" s="17"/>
      <c r="B23" s="18"/>
      <c r="C23" s="19"/>
      <c r="D23" s="20"/>
      <c r="E23" s="21"/>
      <c r="F23" s="23"/>
    </row>
    <row r="24" ht="13.2" customHeight="1" spans="1:6">
      <c r="A24" s="17"/>
      <c r="B24" s="18"/>
      <c r="C24" s="19"/>
      <c r="D24" s="20"/>
      <c r="E24" s="21"/>
      <c r="F24" s="23"/>
    </row>
    <row r="25" ht="13.2" customHeight="1" spans="1:6">
      <c r="A25" s="17"/>
      <c r="B25" s="18"/>
      <c r="C25" s="19"/>
      <c r="D25" s="20"/>
      <c r="E25" s="21"/>
      <c r="F25" s="23"/>
    </row>
    <row r="26" ht="13.9" customHeight="1" spans="1:6">
      <c r="A26" s="17"/>
      <c r="B26" s="18"/>
      <c r="C26" s="19"/>
      <c r="D26" s="20"/>
      <c r="E26" s="21"/>
      <c r="F26" s="23"/>
    </row>
    <row r="27" ht="13.2" customHeight="1" spans="1:6">
      <c r="A27" s="17"/>
      <c r="B27" s="18"/>
      <c r="C27" s="19"/>
      <c r="D27" s="20"/>
      <c r="E27" s="21"/>
      <c r="F27" s="23"/>
    </row>
    <row r="28" ht="13.2" customHeight="1" spans="1:6">
      <c r="A28" s="17"/>
      <c r="B28" s="18"/>
      <c r="C28" s="19"/>
      <c r="D28" s="20"/>
      <c r="E28" s="21"/>
      <c r="F28" s="23"/>
    </row>
    <row r="29" ht="13.9" customHeight="1" spans="1:6">
      <c r="A29" s="17"/>
      <c r="B29" s="18"/>
      <c r="C29" s="19"/>
      <c r="D29" s="20"/>
      <c r="E29" s="21"/>
      <c r="F29" s="23"/>
    </row>
    <row r="30" ht="13.2" customHeight="1" spans="1:6">
      <c r="A30" s="17"/>
      <c r="B30" s="18"/>
      <c r="C30" s="19"/>
      <c r="D30" s="20"/>
      <c r="E30" s="21"/>
      <c r="F30" s="23"/>
    </row>
    <row r="31" ht="13.9" customHeight="1" spans="1:6">
      <c r="A31" s="17"/>
      <c r="B31" s="18"/>
      <c r="C31" s="19"/>
      <c r="D31" s="20"/>
      <c r="E31" s="21"/>
      <c r="F31" s="23"/>
    </row>
    <row r="32" ht="13.2" customHeight="1" spans="1:6">
      <c r="A32" s="17"/>
      <c r="B32" s="18"/>
      <c r="C32" s="19"/>
      <c r="D32" s="20"/>
      <c r="E32" s="21"/>
      <c r="F32" s="23"/>
    </row>
    <row r="33" ht="13.2" customHeight="1" spans="1:6">
      <c r="A33" s="17"/>
      <c r="B33" s="18"/>
      <c r="C33" s="19"/>
      <c r="D33" s="20"/>
      <c r="E33" s="21"/>
      <c r="F33" s="23"/>
    </row>
    <row r="34" ht="13.9" customHeight="1" spans="1:6">
      <c r="A34" s="17"/>
      <c r="B34" s="18"/>
      <c r="C34" s="19"/>
      <c r="D34" s="20"/>
      <c r="E34" s="21"/>
      <c r="F34" s="23"/>
    </row>
    <row r="35" ht="13.2" customHeight="1" spans="1:6">
      <c r="A35" s="17"/>
      <c r="B35" s="18"/>
      <c r="C35" s="19"/>
      <c r="D35" s="20"/>
      <c r="E35" s="21"/>
      <c r="F35" s="23"/>
    </row>
    <row r="36" ht="13.2" customHeight="1" spans="1:6">
      <c r="A36" s="17"/>
      <c r="B36" s="18"/>
      <c r="C36" s="19"/>
      <c r="D36" s="20"/>
      <c r="E36" s="21"/>
      <c r="F36" s="23"/>
    </row>
    <row r="37" ht="13.9" customHeight="1" spans="1:6">
      <c r="A37" s="17"/>
      <c r="B37" s="18"/>
      <c r="C37" s="19"/>
      <c r="D37" s="20"/>
      <c r="E37" s="21"/>
      <c r="F37" s="23"/>
    </row>
    <row r="38" ht="13.2" customHeight="1" spans="1:6">
      <c r="A38" s="17"/>
      <c r="B38" s="18"/>
      <c r="C38" s="19"/>
      <c r="D38" s="20"/>
      <c r="E38" s="21"/>
      <c r="F38" s="23"/>
    </row>
    <row r="39" ht="13.9" customHeight="1" spans="1:6">
      <c r="A39" s="17"/>
      <c r="B39" s="18"/>
      <c r="C39" s="19"/>
      <c r="D39" s="20"/>
      <c r="E39" s="21"/>
      <c r="F39" s="23"/>
    </row>
    <row r="40" ht="13.2" customHeight="1" spans="1:6">
      <c r="A40" s="17"/>
      <c r="B40" s="18"/>
      <c r="C40" s="19"/>
      <c r="D40" s="20"/>
      <c r="E40" s="21"/>
      <c r="F40" s="23"/>
    </row>
    <row r="41" ht="13.2" customHeight="1" spans="1:6">
      <c r="A41" s="17"/>
      <c r="B41" s="18"/>
      <c r="C41" s="19"/>
      <c r="D41" s="20"/>
      <c r="E41" s="21"/>
      <c r="F41" s="23"/>
    </row>
    <row r="42" ht="13.9" customHeight="1" spans="1:6">
      <c r="A42" s="17"/>
      <c r="B42" s="18"/>
      <c r="C42" s="19"/>
      <c r="D42" s="20"/>
      <c r="E42" s="21"/>
      <c r="F42" s="23"/>
    </row>
    <row r="43" ht="13.2" customHeight="1" spans="1:6">
      <c r="A43" s="17"/>
      <c r="B43" s="18"/>
      <c r="C43" s="19"/>
      <c r="D43" s="20"/>
      <c r="E43" s="21"/>
      <c r="F43" s="23"/>
    </row>
    <row r="44" ht="13.2" customHeight="1" spans="1:6">
      <c r="A44" s="17"/>
      <c r="B44" s="18"/>
      <c r="C44" s="19"/>
      <c r="D44" s="20"/>
      <c r="E44" s="21"/>
      <c r="F44" s="23"/>
    </row>
    <row r="45" ht="13.9" customHeight="1" spans="1:6">
      <c r="A45" s="17"/>
      <c r="B45" s="18"/>
      <c r="C45" s="19"/>
      <c r="D45" s="20"/>
      <c r="E45" s="21"/>
      <c r="F45" s="23"/>
    </row>
    <row r="46" ht="13.2" customHeight="1" spans="1:6">
      <c r="A46" s="17"/>
      <c r="B46" s="18"/>
      <c r="C46" s="19"/>
      <c r="D46" s="20"/>
      <c r="E46" s="21"/>
      <c r="F46" s="23"/>
    </row>
    <row r="47" ht="13.9" customHeight="1" spans="1:6">
      <c r="A47" s="17"/>
      <c r="B47" s="18"/>
      <c r="C47" s="19"/>
      <c r="D47" s="20"/>
      <c r="E47" s="21"/>
      <c r="F47" s="23"/>
    </row>
    <row r="48" ht="13.2" customHeight="1" spans="1:6">
      <c r="A48" s="17"/>
      <c r="B48" s="18"/>
      <c r="C48" s="19"/>
      <c r="D48" s="20"/>
      <c r="E48" s="21"/>
      <c r="F48" s="23"/>
    </row>
    <row r="49" ht="13.2" customHeight="1" spans="1:6">
      <c r="A49" s="17"/>
      <c r="B49" s="18"/>
      <c r="C49" s="19"/>
      <c r="D49" s="20"/>
      <c r="E49" s="21"/>
      <c r="F49" s="23"/>
    </row>
    <row r="50" ht="27.85" customHeight="1" spans="1:6">
      <c r="A50" s="24"/>
      <c r="B50" s="25" t="s">
        <v>85</v>
      </c>
      <c r="C50" s="26"/>
      <c r="D50" s="26"/>
      <c r="E50" s="27"/>
      <c r="F50" s="24">
        <f>SUM(F6:F49)</f>
        <v>12196612</v>
      </c>
    </row>
    <row r="51" ht="16.1" customHeight="1" spans="1:6">
      <c r="A51" s="6" t="s">
        <v>48</v>
      </c>
      <c r="B51" s="6"/>
      <c r="C51" s="6"/>
      <c r="D51" s="6" t="s">
        <v>49</v>
      </c>
      <c r="E51" s="7"/>
      <c r="F51" s="6"/>
    </row>
    <row r="52" ht="8.8" customHeight="1"/>
    <row r="53" ht="32.95" customHeight="1" spans="1:6">
      <c r="A53" s="3" t="s">
        <v>50</v>
      </c>
      <c r="B53" s="3"/>
      <c r="C53" s="3"/>
      <c r="D53" s="3"/>
      <c r="E53" s="4"/>
      <c r="F53" s="3"/>
    </row>
    <row r="54" ht="13.9" customHeight="1" spans="1:6">
      <c r="A54" s="6" t="s">
        <v>51</v>
      </c>
      <c r="B54" s="6"/>
      <c r="C54" s="6" t="s">
        <v>2</v>
      </c>
      <c r="D54" s="6"/>
      <c r="E54" s="7"/>
      <c r="F54" s="6"/>
    </row>
    <row r="55" ht="13.9" customHeight="1" spans="1:6">
      <c r="A55" s="6"/>
      <c r="B55" s="6"/>
      <c r="C55" s="8" t="s">
        <v>86</v>
      </c>
      <c r="D55" s="8" t="s">
        <v>53</v>
      </c>
      <c r="E55" s="9" t="s">
        <v>54</v>
      </c>
      <c r="F55" s="10"/>
    </row>
    <row r="56" ht="20.5" customHeight="1" spans="1:6">
      <c r="A56" s="11" t="s">
        <v>87</v>
      </c>
      <c r="B56" s="11"/>
      <c r="C56" s="11"/>
      <c r="D56" s="11"/>
      <c r="E56" s="12"/>
      <c r="F56" s="11"/>
    </row>
    <row r="57" ht="21.25" customHeight="1" spans="1:6">
      <c r="A57" s="13" t="s">
        <v>56</v>
      </c>
      <c r="B57" s="14" t="s">
        <v>57</v>
      </c>
      <c r="C57" s="14" t="s">
        <v>58</v>
      </c>
      <c r="D57" s="14" t="s">
        <v>59</v>
      </c>
      <c r="E57" s="15" t="s">
        <v>60</v>
      </c>
      <c r="F57" s="16" t="s">
        <v>61</v>
      </c>
    </row>
    <row r="58" ht="13.2" customHeight="1" spans="1:6">
      <c r="A58" s="17" t="s">
        <v>88</v>
      </c>
      <c r="B58" s="18" t="s">
        <v>89</v>
      </c>
      <c r="C58" s="19"/>
      <c r="D58" s="20"/>
      <c r="E58" s="21"/>
      <c r="F58" s="23"/>
    </row>
    <row r="59" ht="13.9" customHeight="1" spans="1:6">
      <c r="A59" s="17" t="s">
        <v>90</v>
      </c>
      <c r="B59" s="18" t="s">
        <v>91</v>
      </c>
      <c r="C59" s="19"/>
      <c r="D59" s="20"/>
      <c r="E59" s="21"/>
      <c r="F59" s="23"/>
    </row>
    <row r="60" ht="13.2" customHeight="1" spans="1:6">
      <c r="A60" s="17" t="s">
        <v>92</v>
      </c>
      <c r="B60" s="18" t="s">
        <v>93</v>
      </c>
      <c r="C60" s="19" t="s">
        <v>94</v>
      </c>
      <c r="D60" s="20" t="s">
        <v>95</v>
      </c>
      <c r="E60" s="21"/>
      <c r="F60" s="22">
        <f t="shared" ref="F60:F65" si="2">+D60*E60</f>
        <v>0</v>
      </c>
    </row>
    <row r="61" ht="13.2" customHeight="1" spans="1:6">
      <c r="A61" s="17" t="s">
        <v>96</v>
      </c>
      <c r="B61" s="18" t="s">
        <v>97</v>
      </c>
      <c r="C61" s="19" t="s">
        <v>98</v>
      </c>
      <c r="D61" s="20" t="s">
        <v>99</v>
      </c>
      <c r="E61" s="21"/>
      <c r="F61" s="22">
        <f t="shared" si="2"/>
        <v>0</v>
      </c>
    </row>
    <row r="62" ht="13.9" customHeight="1" spans="1:6">
      <c r="A62" s="17" t="s">
        <v>100</v>
      </c>
      <c r="B62" s="18" t="s">
        <v>101</v>
      </c>
      <c r="C62" s="19" t="s">
        <v>98</v>
      </c>
      <c r="D62" s="20" t="s">
        <v>99</v>
      </c>
      <c r="E62" s="21"/>
      <c r="F62" s="22">
        <f t="shared" si="2"/>
        <v>0</v>
      </c>
    </row>
    <row r="63" ht="13.2" customHeight="1" spans="1:6">
      <c r="A63" s="17" t="s">
        <v>102</v>
      </c>
      <c r="B63" s="18" t="s">
        <v>103</v>
      </c>
      <c r="C63" s="19"/>
      <c r="D63" s="20"/>
      <c r="E63" s="21"/>
      <c r="F63" s="23"/>
    </row>
    <row r="64" ht="13.9" customHeight="1" spans="1:6">
      <c r="A64" s="17" t="s">
        <v>104</v>
      </c>
      <c r="B64" s="18" t="s">
        <v>105</v>
      </c>
      <c r="C64" s="19"/>
      <c r="D64" s="20"/>
      <c r="E64" s="21"/>
      <c r="F64" s="23"/>
    </row>
    <row r="65" ht="13.2" customHeight="1" spans="1:6">
      <c r="A65" s="17" t="s">
        <v>106</v>
      </c>
      <c r="B65" s="18" t="s">
        <v>107</v>
      </c>
      <c r="C65" s="19" t="s">
        <v>108</v>
      </c>
      <c r="D65" s="20" t="s">
        <v>109</v>
      </c>
      <c r="E65" s="21"/>
      <c r="F65" s="22">
        <f t="shared" si="2"/>
        <v>0</v>
      </c>
    </row>
    <row r="66" ht="13.2" customHeight="1" spans="1:6">
      <c r="A66" s="17" t="s">
        <v>110</v>
      </c>
      <c r="B66" s="18" t="s">
        <v>111</v>
      </c>
      <c r="C66" s="19"/>
      <c r="D66" s="20"/>
      <c r="E66" s="21"/>
      <c r="F66" s="23"/>
    </row>
    <row r="67" ht="13.9" customHeight="1" spans="1:6">
      <c r="A67" s="17" t="s">
        <v>112</v>
      </c>
      <c r="B67" s="18" t="s">
        <v>113</v>
      </c>
      <c r="C67" s="19" t="s">
        <v>108</v>
      </c>
      <c r="D67" s="20" t="s">
        <v>114</v>
      </c>
      <c r="E67" s="21"/>
      <c r="F67" s="22">
        <f t="shared" ref="F67:F71" si="3">+D67*E67</f>
        <v>0</v>
      </c>
    </row>
    <row r="68" ht="13.2" customHeight="1" spans="1:6">
      <c r="A68" s="17" t="s">
        <v>115</v>
      </c>
      <c r="B68" s="18" t="s">
        <v>116</v>
      </c>
      <c r="C68" s="19"/>
      <c r="D68" s="20"/>
      <c r="E68" s="21"/>
      <c r="F68" s="23"/>
    </row>
    <row r="69" ht="13.2" customHeight="1" spans="1:6">
      <c r="A69" s="17" t="s">
        <v>117</v>
      </c>
      <c r="B69" s="18" t="s">
        <v>118</v>
      </c>
      <c r="C69" s="19" t="s">
        <v>108</v>
      </c>
      <c r="D69" s="20" t="s">
        <v>119</v>
      </c>
      <c r="E69" s="21"/>
      <c r="F69" s="22">
        <f t="shared" si="3"/>
        <v>0</v>
      </c>
    </row>
    <row r="70" ht="13.9" customHeight="1" spans="1:6">
      <c r="A70" s="17" t="s">
        <v>120</v>
      </c>
      <c r="B70" s="18" t="s">
        <v>121</v>
      </c>
      <c r="C70" s="19" t="s">
        <v>122</v>
      </c>
      <c r="D70" s="20" t="s">
        <v>123</v>
      </c>
      <c r="E70" s="21"/>
      <c r="F70" s="22">
        <f t="shared" si="3"/>
        <v>0</v>
      </c>
    </row>
    <row r="71" ht="13.2" customHeight="1" spans="1:6">
      <c r="A71" s="17" t="s">
        <v>124</v>
      </c>
      <c r="B71" s="18" t="s">
        <v>125</v>
      </c>
      <c r="C71" s="19" t="s">
        <v>94</v>
      </c>
      <c r="D71" s="20" t="s">
        <v>126</v>
      </c>
      <c r="E71" s="21"/>
      <c r="F71" s="22">
        <f t="shared" si="3"/>
        <v>0</v>
      </c>
    </row>
    <row r="72" ht="13.9" customHeight="1" spans="1:6">
      <c r="A72" s="17" t="s">
        <v>127</v>
      </c>
      <c r="B72" s="18" t="s">
        <v>128</v>
      </c>
      <c r="C72" s="19"/>
      <c r="D72" s="20"/>
      <c r="E72" s="21"/>
      <c r="F72" s="23"/>
    </row>
    <row r="73" ht="13.2" customHeight="1" spans="1:6">
      <c r="A73" s="17" t="s">
        <v>129</v>
      </c>
      <c r="B73" s="18" t="s">
        <v>130</v>
      </c>
      <c r="C73" s="19"/>
      <c r="D73" s="20"/>
      <c r="E73" s="21"/>
      <c r="F73" s="23"/>
    </row>
    <row r="74" ht="13.2" customHeight="1" spans="1:6">
      <c r="A74" s="17" t="s">
        <v>131</v>
      </c>
      <c r="B74" s="18" t="s">
        <v>132</v>
      </c>
      <c r="C74" s="19" t="s">
        <v>108</v>
      </c>
      <c r="D74" s="20" t="s">
        <v>133</v>
      </c>
      <c r="E74" s="21"/>
      <c r="F74" s="22">
        <f t="shared" ref="F74:F79" si="4">+D74*E74</f>
        <v>0</v>
      </c>
    </row>
    <row r="75" ht="13.9" customHeight="1" spans="1:6">
      <c r="A75" s="17" t="s">
        <v>134</v>
      </c>
      <c r="B75" s="18" t="s">
        <v>135</v>
      </c>
      <c r="C75" s="19" t="s">
        <v>108</v>
      </c>
      <c r="D75" s="20" t="s">
        <v>136</v>
      </c>
      <c r="E75" s="21"/>
      <c r="F75" s="22">
        <f t="shared" si="4"/>
        <v>0</v>
      </c>
    </row>
    <row r="76" ht="13.2" customHeight="1" spans="1:6">
      <c r="A76" s="17" t="s">
        <v>137</v>
      </c>
      <c r="B76" s="18" t="s">
        <v>138</v>
      </c>
      <c r="C76" s="19" t="s">
        <v>108</v>
      </c>
      <c r="D76" s="20" t="s">
        <v>139</v>
      </c>
      <c r="E76" s="21"/>
      <c r="F76" s="22">
        <f t="shared" si="4"/>
        <v>0</v>
      </c>
    </row>
    <row r="77" ht="13.2" customHeight="1" spans="1:6">
      <c r="A77" s="17" t="s">
        <v>140</v>
      </c>
      <c r="B77" s="18" t="s">
        <v>141</v>
      </c>
      <c r="C77" s="19" t="s">
        <v>108</v>
      </c>
      <c r="D77" s="20" t="s">
        <v>142</v>
      </c>
      <c r="E77" s="21"/>
      <c r="F77" s="22">
        <f t="shared" si="4"/>
        <v>0</v>
      </c>
    </row>
    <row r="78" ht="13.9" customHeight="1" spans="1:6">
      <c r="A78" s="17" t="s">
        <v>143</v>
      </c>
      <c r="B78" s="18" t="s">
        <v>144</v>
      </c>
      <c r="C78" s="19"/>
      <c r="D78" s="20"/>
      <c r="E78" s="21"/>
      <c r="F78" s="23"/>
    </row>
    <row r="79" ht="13.2" customHeight="1" spans="1:6">
      <c r="A79" s="17" t="s">
        <v>145</v>
      </c>
      <c r="B79" s="18" t="s">
        <v>132</v>
      </c>
      <c r="C79" s="19" t="s">
        <v>108</v>
      </c>
      <c r="D79" s="20" t="s">
        <v>146</v>
      </c>
      <c r="E79" s="21"/>
      <c r="F79" s="22">
        <f t="shared" si="4"/>
        <v>0</v>
      </c>
    </row>
    <row r="80" ht="13.2" customHeight="1" spans="1:6">
      <c r="A80" s="17" t="s">
        <v>147</v>
      </c>
      <c r="B80" s="18" t="s">
        <v>148</v>
      </c>
      <c r="C80" s="19"/>
      <c r="D80" s="20"/>
      <c r="E80" s="21"/>
      <c r="F80" s="23"/>
    </row>
    <row r="81" ht="13.9" customHeight="1" spans="1:6">
      <c r="A81" s="17" t="s">
        <v>149</v>
      </c>
      <c r="B81" s="18" t="s">
        <v>150</v>
      </c>
      <c r="C81" s="19"/>
      <c r="D81" s="20"/>
      <c r="E81" s="21"/>
      <c r="F81" s="23"/>
    </row>
    <row r="82" ht="13.2" customHeight="1" spans="1:6">
      <c r="A82" s="17" t="s">
        <v>151</v>
      </c>
      <c r="B82" s="18" t="s">
        <v>152</v>
      </c>
      <c r="C82" s="19" t="s">
        <v>108</v>
      </c>
      <c r="D82" s="20" t="s">
        <v>153</v>
      </c>
      <c r="E82" s="21"/>
      <c r="F82" s="22">
        <f t="shared" ref="F82:F87" si="5">+D82*E82</f>
        <v>0</v>
      </c>
    </row>
    <row r="83" ht="13.9" customHeight="1" spans="1:6">
      <c r="A83" s="17" t="s">
        <v>154</v>
      </c>
      <c r="B83" s="18" t="s">
        <v>155</v>
      </c>
      <c r="C83" s="19" t="s">
        <v>108</v>
      </c>
      <c r="D83" s="20" t="s">
        <v>156</v>
      </c>
      <c r="E83" s="21"/>
      <c r="F83" s="22">
        <f t="shared" si="5"/>
        <v>0</v>
      </c>
    </row>
    <row r="84" ht="13.2" customHeight="1" spans="1:6">
      <c r="A84" s="17" t="s">
        <v>157</v>
      </c>
      <c r="B84" s="18" t="s">
        <v>158</v>
      </c>
      <c r="C84" s="19" t="s">
        <v>108</v>
      </c>
      <c r="D84" s="20" t="s">
        <v>159</v>
      </c>
      <c r="E84" s="21"/>
      <c r="F84" s="22">
        <f t="shared" si="5"/>
        <v>0</v>
      </c>
    </row>
    <row r="85" ht="13.2" customHeight="1" spans="1:6">
      <c r="A85" s="17" t="s">
        <v>160</v>
      </c>
      <c r="B85" s="18" t="s">
        <v>161</v>
      </c>
      <c r="C85" s="19"/>
      <c r="D85" s="20"/>
      <c r="E85" s="21"/>
      <c r="F85" s="23"/>
    </row>
    <row r="86" ht="13.9" customHeight="1" spans="1:6">
      <c r="A86" s="17" t="s">
        <v>162</v>
      </c>
      <c r="B86" s="18" t="s">
        <v>163</v>
      </c>
      <c r="C86" s="19" t="s">
        <v>108</v>
      </c>
      <c r="D86" s="20" t="s">
        <v>164</v>
      </c>
      <c r="E86" s="21"/>
      <c r="F86" s="22">
        <f t="shared" si="5"/>
        <v>0</v>
      </c>
    </row>
    <row r="87" ht="13.2" customHeight="1" spans="1:6">
      <c r="A87" s="17" t="s">
        <v>165</v>
      </c>
      <c r="B87" s="18" t="s">
        <v>166</v>
      </c>
      <c r="C87" s="19" t="s">
        <v>108</v>
      </c>
      <c r="D87" s="20" t="s">
        <v>167</v>
      </c>
      <c r="E87" s="21"/>
      <c r="F87" s="22">
        <f t="shared" si="5"/>
        <v>0</v>
      </c>
    </row>
    <row r="88" ht="13.2" customHeight="1" spans="1:6">
      <c r="A88" s="17" t="s">
        <v>168</v>
      </c>
      <c r="B88" s="18" t="s">
        <v>169</v>
      </c>
      <c r="C88" s="19" t="s">
        <v>108</v>
      </c>
      <c r="D88" s="20" t="s">
        <v>170</v>
      </c>
      <c r="E88" s="21"/>
      <c r="F88" s="22">
        <f t="shared" ref="F88:F93" si="6">+D88*E88</f>
        <v>0</v>
      </c>
    </row>
    <row r="89" ht="13.9" customHeight="1" spans="1:6">
      <c r="A89" s="17" t="s">
        <v>171</v>
      </c>
      <c r="B89" s="18" t="s">
        <v>172</v>
      </c>
      <c r="C89" s="19" t="s">
        <v>108</v>
      </c>
      <c r="D89" s="20" t="s">
        <v>173</v>
      </c>
      <c r="E89" s="21"/>
      <c r="F89" s="22">
        <f t="shared" si="6"/>
        <v>0</v>
      </c>
    </row>
    <row r="90" ht="13.2" customHeight="1" spans="1:6">
      <c r="A90" s="17" t="s">
        <v>174</v>
      </c>
      <c r="B90" s="18" t="s">
        <v>175</v>
      </c>
      <c r="C90" s="19" t="s">
        <v>108</v>
      </c>
      <c r="D90" s="20" t="s">
        <v>176</v>
      </c>
      <c r="E90" s="21"/>
      <c r="F90" s="22">
        <f t="shared" si="6"/>
        <v>0</v>
      </c>
    </row>
    <row r="91" ht="13.9" customHeight="1" spans="1:6">
      <c r="A91" s="17" t="s">
        <v>177</v>
      </c>
      <c r="B91" s="18" t="s">
        <v>178</v>
      </c>
      <c r="C91" s="19" t="s">
        <v>108</v>
      </c>
      <c r="D91" s="20" t="s">
        <v>179</v>
      </c>
      <c r="E91" s="21"/>
      <c r="F91" s="22">
        <f t="shared" si="6"/>
        <v>0</v>
      </c>
    </row>
    <row r="92" ht="13.2" customHeight="1" spans="1:6">
      <c r="A92" s="17" t="s">
        <v>180</v>
      </c>
      <c r="B92" s="18" t="s">
        <v>181</v>
      </c>
      <c r="C92" s="19"/>
      <c r="D92" s="20"/>
      <c r="E92" s="21"/>
      <c r="F92" s="23"/>
    </row>
    <row r="93" ht="13.2" customHeight="1" spans="1:6">
      <c r="A93" s="17" t="s">
        <v>182</v>
      </c>
      <c r="B93" s="18" t="s">
        <v>152</v>
      </c>
      <c r="C93" s="19" t="s">
        <v>108</v>
      </c>
      <c r="D93" s="20" t="s">
        <v>183</v>
      </c>
      <c r="E93" s="21"/>
      <c r="F93" s="22">
        <f t="shared" si="6"/>
        <v>0</v>
      </c>
    </row>
    <row r="94" ht="13.9" customHeight="1" spans="1:6">
      <c r="A94" s="17" t="s">
        <v>184</v>
      </c>
      <c r="B94" s="18" t="s">
        <v>185</v>
      </c>
      <c r="C94" s="19"/>
      <c r="D94" s="20"/>
      <c r="E94" s="21"/>
      <c r="F94" s="23"/>
    </row>
    <row r="95" ht="13.2" customHeight="1" spans="1:6">
      <c r="A95" s="17" t="s">
        <v>186</v>
      </c>
      <c r="B95" s="18" t="s">
        <v>187</v>
      </c>
      <c r="C95" s="19"/>
      <c r="D95" s="20"/>
      <c r="E95" s="21"/>
      <c r="F95" s="23"/>
    </row>
    <row r="96" ht="13.2" customHeight="1" spans="1:6">
      <c r="A96" s="17" t="s">
        <v>188</v>
      </c>
      <c r="B96" s="18" t="s">
        <v>189</v>
      </c>
      <c r="C96" s="19"/>
      <c r="D96" s="20"/>
      <c r="E96" s="21"/>
      <c r="F96" s="23"/>
    </row>
    <row r="97" ht="13.9" customHeight="1" spans="1:6">
      <c r="A97" s="17" t="s">
        <v>190</v>
      </c>
      <c r="B97" s="18" t="s">
        <v>191</v>
      </c>
      <c r="C97" s="19" t="s">
        <v>108</v>
      </c>
      <c r="D97" s="20" t="s">
        <v>192</v>
      </c>
      <c r="E97" s="21"/>
      <c r="F97" s="22">
        <f t="shared" ref="F97:F101" si="7">+D97*E97</f>
        <v>0</v>
      </c>
    </row>
    <row r="98" ht="13.2" customHeight="1" spans="1:6">
      <c r="A98" s="17" t="s">
        <v>193</v>
      </c>
      <c r="B98" s="18" t="s">
        <v>194</v>
      </c>
      <c r="C98" s="19"/>
      <c r="D98" s="20"/>
      <c r="E98" s="21"/>
      <c r="F98" s="23"/>
    </row>
    <row r="99" ht="13.9" customHeight="1" spans="1:6">
      <c r="A99" s="17" t="s">
        <v>195</v>
      </c>
      <c r="B99" s="18" t="s">
        <v>196</v>
      </c>
      <c r="C99" s="19" t="s">
        <v>108</v>
      </c>
      <c r="D99" s="20" t="s">
        <v>197</v>
      </c>
      <c r="E99" s="21"/>
      <c r="F99" s="22">
        <f t="shared" si="7"/>
        <v>0</v>
      </c>
    </row>
    <row r="100" ht="13.2" customHeight="1" spans="1:6">
      <c r="A100" s="17" t="s">
        <v>198</v>
      </c>
      <c r="B100" s="18" t="s">
        <v>199</v>
      </c>
      <c r="C100" s="19" t="s">
        <v>108</v>
      </c>
      <c r="D100" s="20" t="s">
        <v>200</v>
      </c>
      <c r="E100" s="21"/>
      <c r="F100" s="22">
        <f t="shared" si="7"/>
        <v>0</v>
      </c>
    </row>
    <row r="101" ht="13.2" customHeight="1" spans="1:6">
      <c r="A101" s="17" t="s">
        <v>201</v>
      </c>
      <c r="B101" s="18" t="s">
        <v>202</v>
      </c>
      <c r="C101" s="19" t="s">
        <v>94</v>
      </c>
      <c r="D101" s="20" t="s">
        <v>203</v>
      </c>
      <c r="E101" s="21"/>
      <c r="F101" s="22">
        <f t="shared" si="7"/>
        <v>0</v>
      </c>
    </row>
    <row r="102" ht="13.9" customHeight="1" spans="1:6">
      <c r="A102" s="17" t="s">
        <v>204</v>
      </c>
      <c r="B102" s="18" t="s">
        <v>205</v>
      </c>
      <c r="C102" s="19"/>
      <c r="D102" s="20"/>
      <c r="E102" s="21"/>
      <c r="F102" s="23"/>
    </row>
    <row r="103" ht="13.2" customHeight="1" spans="1:6">
      <c r="A103" s="28" t="s">
        <v>206</v>
      </c>
      <c r="B103" s="29" t="s">
        <v>207</v>
      </c>
      <c r="C103" s="30" t="s">
        <v>94</v>
      </c>
      <c r="D103" s="31" t="s">
        <v>208</v>
      </c>
      <c r="E103" s="32"/>
      <c r="F103" s="33">
        <f>+D103*E103</f>
        <v>0</v>
      </c>
    </row>
    <row r="104" ht="16.1" customHeight="1" spans="1:6">
      <c r="A104" s="6" t="s">
        <v>48</v>
      </c>
      <c r="B104" s="6"/>
      <c r="C104" s="6"/>
      <c r="D104" s="6" t="s">
        <v>49</v>
      </c>
      <c r="E104" s="7"/>
      <c r="F104" s="6"/>
    </row>
    <row r="105" ht="9.5" customHeight="1"/>
    <row r="106" ht="32.95" customHeight="1" spans="1:6">
      <c r="A106" s="3" t="s">
        <v>50</v>
      </c>
      <c r="B106" s="3"/>
      <c r="C106" s="3"/>
      <c r="D106" s="3"/>
      <c r="E106" s="4"/>
      <c r="F106" s="3"/>
    </row>
    <row r="107" ht="13.9" customHeight="1" spans="1:6">
      <c r="A107" s="6" t="s">
        <v>51</v>
      </c>
      <c r="B107" s="6"/>
      <c r="C107" s="6" t="s">
        <v>2</v>
      </c>
      <c r="D107" s="6"/>
      <c r="E107" s="7"/>
      <c r="F107" s="6"/>
    </row>
    <row r="108" ht="13.9" customHeight="1" spans="1:6">
      <c r="A108" s="6"/>
      <c r="B108" s="6"/>
      <c r="C108" s="8" t="s">
        <v>209</v>
      </c>
      <c r="D108" s="8" t="s">
        <v>53</v>
      </c>
      <c r="E108" s="9" t="s">
        <v>54</v>
      </c>
      <c r="F108" s="10"/>
    </row>
    <row r="109" ht="20.5" customHeight="1" spans="1:6">
      <c r="A109" s="11" t="s">
        <v>87</v>
      </c>
      <c r="B109" s="11"/>
      <c r="C109" s="11"/>
      <c r="D109" s="11"/>
      <c r="E109" s="12"/>
      <c r="F109" s="11"/>
    </row>
    <row r="110" ht="21.25" customHeight="1" spans="1:6">
      <c r="A110" s="13" t="s">
        <v>56</v>
      </c>
      <c r="B110" s="14" t="s">
        <v>57</v>
      </c>
      <c r="C110" s="14" t="s">
        <v>58</v>
      </c>
      <c r="D110" s="14" t="s">
        <v>59</v>
      </c>
      <c r="E110" s="15" t="s">
        <v>60</v>
      </c>
      <c r="F110" s="16" t="s">
        <v>61</v>
      </c>
    </row>
    <row r="111" ht="13.2" customHeight="1" spans="1:6">
      <c r="A111" s="17" t="s">
        <v>210</v>
      </c>
      <c r="B111" s="18" t="s">
        <v>211</v>
      </c>
      <c r="C111" s="19" t="s">
        <v>94</v>
      </c>
      <c r="D111" s="20" t="s">
        <v>212</v>
      </c>
      <c r="E111" s="21"/>
      <c r="F111" s="22">
        <f t="shared" ref="F111:F114" si="8">+D111*E111</f>
        <v>0</v>
      </c>
    </row>
    <row r="112" ht="13.9" customHeight="1" spans="1:6">
      <c r="A112" s="17" t="s">
        <v>213</v>
      </c>
      <c r="B112" s="18" t="s">
        <v>214</v>
      </c>
      <c r="C112" s="19"/>
      <c r="D112" s="20"/>
      <c r="E112" s="21"/>
      <c r="F112" s="23"/>
    </row>
    <row r="113" ht="13.2" customHeight="1" spans="1:6">
      <c r="A113" s="17" t="s">
        <v>215</v>
      </c>
      <c r="B113" s="18" t="s">
        <v>216</v>
      </c>
      <c r="C113" s="19" t="s">
        <v>94</v>
      </c>
      <c r="D113" s="20" t="s">
        <v>217</v>
      </c>
      <c r="E113" s="21"/>
      <c r="F113" s="22">
        <f t="shared" si="8"/>
        <v>0</v>
      </c>
    </row>
    <row r="114" ht="13.2" customHeight="1" spans="1:6">
      <c r="A114" s="17" t="s">
        <v>218</v>
      </c>
      <c r="B114" s="18" t="s">
        <v>219</v>
      </c>
      <c r="C114" s="19" t="s">
        <v>94</v>
      </c>
      <c r="D114" s="20" t="s">
        <v>220</v>
      </c>
      <c r="E114" s="21"/>
      <c r="F114" s="22">
        <f t="shared" si="8"/>
        <v>0</v>
      </c>
    </row>
    <row r="115" ht="13.9" customHeight="1" spans="1:6">
      <c r="A115" s="17" t="s">
        <v>221</v>
      </c>
      <c r="B115" s="18" t="s">
        <v>222</v>
      </c>
      <c r="C115" s="19"/>
      <c r="D115" s="20"/>
      <c r="E115" s="21"/>
      <c r="F115" s="23"/>
    </row>
    <row r="116" ht="13.2" customHeight="1" spans="1:6">
      <c r="A116" s="17" t="s">
        <v>223</v>
      </c>
      <c r="B116" s="18" t="s">
        <v>224</v>
      </c>
      <c r="C116" s="19" t="s">
        <v>225</v>
      </c>
      <c r="D116" s="20" t="s">
        <v>226</v>
      </c>
      <c r="E116" s="21"/>
      <c r="F116" s="22">
        <f t="shared" ref="F116:F118" si="9">+D116*E116</f>
        <v>0</v>
      </c>
    </row>
    <row r="117" ht="13.9" customHeight="1" spans="1:6">
      <c r="A117" s="17" t="s">
        <v>227</v>
      </c>
      <c r="B117" s="18" t="s">
        <v>228</v>
      </c>
      <c r="C117" s="19" t="s">
        <v>94</v>
      </c>
      <c r="D117" s="20" t="s">
        <v>229</v>
      </c>
      <c r="E117" s="21"/>
      <c r="F117" s="22">
        <f t="shared" si="9"/>
        <v>0</v>
      </c>
    </row>
    <row r="118" ht="13.2" customHeight="1" spans="1:6">
      <c r="A118" s="17" t="s">
        <v>230</v>
      </c>
      <c r="B118" s="18" t="s">
        <v>231</v>
      </c>
      <c r="C118" s="19" t="s">
        <v>94</v>
      </c>
      <c r="D118" s="20" t="s">
        <v>232</v>
      </c>
      <c r="E118" s="21"/>
      <c r="F118" s="22">
        <f t="shared" si="9"/>
        <v>0</v>
      </c>
    </row>
    <row r="119" ht="13.2" customHeight="1" spans="1:6">
      <c r="A119" s="17" t="s">
        <v>233</v>
      </c>
      <c r="B119" s="18" t="s">
        <v>234</v>
      </c>
      <c r="C119" s="19"/>
      <c r="D119" s="20"/>
      <c r="E119" s="21"/>
      <c r="F119" s="23"/>
    </row>
    <row r="120" ht="13.9" customHeight="1" spans="1:6">
      <c r="A120" s="17" t="s">
        <v>235</v>
      </c>
      <c r="B120" s="18" t="s">
        <v>236</v>
      </c>
      <c r="C120" s="19"/>
      <c r="D120" s="20"/>
      <c r="E120" s="21"/>
      <c r="F120" s="23"/>
    </row>
    <row r="121" ht="13.2" customHeight="1" spans="1:6">
      <c r="A121" s="17" t="s">
        <v>237</v>
      </c>
      <c r="B121" s="18" t="s">
        <v>238</v>
      </c>
      <c r="C121" s="19"/>
      <c r="D121" s="20"/>
      <c r="E121" s="21"/>
      <c r="F121" s="23"/>
    </row>
    <row r="122" ht="13.2" customHeight="1" spans="1:6">
      <c r="A122" s="17" t="s">
        <v>239</v>
      </c>
      <c r="B122" s="18" t="s">
        <v>240</v>
      </c>
      <c r="C122" s="19" t="s">
        <v>241</v>
      </c>
      <c r="D122" s="20" t="s">
        <v>242</v>
      </c>
      <c r="E122" s="21"/>
      <c r="F122" s="22">
        <f t="shared" ref="F122:F128" si="10">+D122*E122</f>
        <v>0</v>
      </c>
    </row>
    <row r="123" ht="13.9" customHeight="1" spans="1:6">
      <c r="A123" s="17" t="s">
        <v>243</v>
      </c>
      <c r="B123" s="18" t="s">
        <v>244</v>
      </c>
      <c r="C123" s="19" t="s">
        <v>108</v>
      </c>
      <c r="D123" s="20" t="s">
        <v>245</v>
      </c>
      <c r="E123" s="21"/>
      <c r="F123" s="22">
        <f t="shared" si="10"/>
        <v>0</v>
      </c>
    </row>
    <row r="124" ht="13.2" customHeight="1" spans="1:6">
      <c r="A124" s="17" t="s">
        <v>246</v>
      </c>
      <c r="B124" s="18" t="s">
        <v>247</v>
      </c>
      <c r="C124" s="19"/>
      <c r="D124" s="20"/>
      <c r="E124" s="21"/>
      <c r="F124" s="23"/>
    </row>
    <row r="125" ht="13.9" customHeight="1" spans="1:6">
      <c r="A125" s="17" t="s">
        <v>248</v>
      </c>
      <c r="B125" s="18" t="s">
        <v>249</v>
      </c>
      <c r="C125" s="19"/>
      <c r="D125" s="20"/>
      <c r="E125" s="21"/>
      <c r="F125" s="23"/>
    </row>
    <row r="126" ht="13.2" customHeight="1" spans="1:6">
      <c r="A126" s="17" t="s">
        <v>250</v>
      </c>
      <c r="B126" s="18" t="s">
        <v>251</v>
      </c>
      <c r="C126" s="19" t="s">
        <v>241</v>
      </c>
      <c r="D126" s="20" t="s">
        <v>252</v>
      </c>
      <c r="E126" s="21"/>
      <c r="F126" s="22">
        <f t="shared" si="10"/>
        <v>0</v>
      </c>
    </row>
    <row r="127" ht="13.2" customHeight="1" spans="1:6">
      <c r="A127" s="17" t="s">
        <v>253</v>
      </c>
      <c r="B127" s="18" t="s">
        <v>254</v>
      </c>
      <c r="C127" s="19" t="s">
        <v>108</v>
      </c>
      <c r="D127" s="20" t="s">
        <v>255</v>
      </c>
      <c r="E127" s="21"/>
      <c r="F127" s="22">
        <f t="shared" si="10"/>
        <v>0</v>
      </c>
    </row>
    <row r="128" ht="13.9" customHeight="1" spans="1:6">
      <c r="A128" s="17" t="s">
        <v>256</v>
      </c>
      <c r="B128" s="18" t="s">
        <v>244</v>
      </c>
      <c r="C128" s="19" t="s">
        <v>108</v>
      </c>
      <c r="D128" s="20" t="s">
        <v>257</v>
      </c>
      <c r="E128" s="21"/>
      <c r="F128" s="22">
        <f t="shared" si="10"/>
        <v>0</v>
      </c>
    </row>
    <row r="129" ht="13.2" customHeight="1" spans="1:6">
      <c r="A129" s="17" t="s">
        <v>258</v>
      </c>
      <c r="B129" s="18" t="s">
        <v>259</v>
      </c>
      <c r="C129" s="19"/>
      <c r="D129" s="20"/>
      <c r="E129" s="21"/>
      <c r="F129" s="23"/>
    </row>
    <row r="130" ht="13.2" customHeight="1" spans="1:6">
      <c r="A130" s="17" t="s">
        <v>260</v>
      </c>
      <c r="B130" s="18" t="s">
        <v>261</v>
      </c>
      <c r="C130" s="19"/>
      <c r="D130" s="20"/>
      <c r="E130" s="21"/>
      <c r="F130" s="23"/>
    </row>
    <row r="131" ht="13.9" customHeight="1" spans="1:6">
      <c r="A131" s="17" t="s">
        <v>262</v>
      </c>
      <c r="B131" s="18" t="s">
        <v>244</v>
      </c>
      <c r="C131" s="19" t="s">
        <v>108</v>
      </c>
      <c r="D131" s="20" t="s">
        <v>263</v>
      </c>
      <c r="E131" s="21"/>
      <c r="F131" s="22">
        <f t="shared" ref="F131:F137" si="11">+D131*E131</f>
        <v>0</v>
      </c>
    </row>
    <row r="132" ht="13.2" customHeight="1" spans="1:6">
      <c r="A132" s="17" t="s">
        <v>264</v>
      </c>
      <c r="B132" s="18" t="s">
        <v>265</v>
      </c>
      <c r="C132" s="19"/>
      <c r="D132" s="20"/>
      <c r="E132" s="21"/>
      <c r="F132" s="23"/>
    </row>
    <row r="133" ht="13.2" customHeight="1" spans="1:6">
      <c r="A133" s="17" t="s">
        <v>266</v>
      </c>
      <c r="B133" s="18" t="s">
        <v>267</v>
      </c>
      <c r="C133" s="19" t="s">
        <v>108</v>
      </c>
      <c r="D133" s="20" t="s">
        <v>268</v>
      </c>
      <c r="E133" s="21"/>
      <c r="F133" s="22">
        <f t="shared" si="11"/>
        <v>0</v>
      </c>
    </row>
    <row r="134" ht="13.9" customHeight="1" spans="1:6">
      <c r="A134" s="17" t="s">
        <v>269</v>
      </c>
      <c r="B134" s="18" t="s">
        <v>270</v>
      </c>
      <c r="C134" s="19"/>
      <c r="D134" s="20"/>
      <c r="E134" s="21"/>
      <c r="F134" s="23"/>
    </row>
    <row r="135" ht="13.2" customHeight="1" spans="1:6">
      <c r="A135" s="17" t="s">
        <v>271</v>
      </c>
      <c r="B135" s="18" t="s">
        <v>272</v>
      </c>
      <c r="C135" s="19"/>
      <c r="D135" s="20"/>
      <c r="E135" s="21"/>
      <c r="F135" s="23"/>
    </row>
    <row r="136" ht="13.9" customHeight="1" spans="1:6">
      <c r="A136" s="17" t="s">
        <v>273</v>
      </c>
      <c r="B136" s="18" t="s">
        <v>274</v>
      </c>
      <c r="C136" s="19" t="s">
        <v>225</v>
      </c>
      <c r="D136" s="20" t="s">
        <v>275</v>
      </c>
      <c r="E136" s="21"/>
      <c r="F136" s="22">
        <f t="shared" si="11"/>
        <v>0</v>
      </c>
    </row>
    <row r="137" ht="13.2" customHeight="1" spans="1:6">
      <c r="A137" s="17" t="s">
        <v>276</v>
      </c>
      <c r="B137" s="18" t="s">
        <v>277</v>
      </c>
      <c r="C137" s="19" t="s">
        <v>225</v>
      </c>
      <c r="D137" s="20" t="s">
        <v>278</v>
      </c>
      <c r="E137" s="21"/>
      <c r="F137" s="22">
        <f t="shared" si="11"/>
        <v>0</v>
      </c>
    </row>
    <row r="138" ht="13.2" customHeight="1" spans="1:6">
      <c r="A138" s="17" t="s">
        <v>279</v>
      </c>
      <c r="B138" s="18" t="s">
        <v>280</v>
      </c>
      <c r="C138" s="19"/>
      <c r="D138" s="20"/>
      <c r="E138" s="21"/>
      <c r="F138" s="23"/>
    </row>
    <row r="139" ht="13.9" customHeight="1" spans="1:6">
      <c r="A139" s="17" t="s">
        <v>281</v>
      </c>
      <c r="B139" s="18" t="s">
        <v>282</v>
      </c>
      <c r="C139" s="19" t="s">
        <v>225</v>
      </c>
      <c r="D139" s="20" t="s">
        <v>283</v>
      </c>
      <c r="E139" s="21"/>
      <c r="F139" s="22">
        <f t="shared" ref="F139:F142" si="12">+D139*E139</f>
        <v>0</v>
      </c>
    </row>
    <row r="140" ht="13.2" customHeight="1" spans="1:6">
      <c r="A140" s="17" t="s">
        <v>284</v>
      </c>
      <c r="B140" s="18" t="s">
        <v>285</v>
      </c>
      <c r="C140" s="19" t="s">
        <v>225</v>
      </c>
      <c r="D140" s="20" t="s">
        <v>286</v>
      </c>
      <c r="E140" s="21"/>
      <c r="F140" s="22">
        <f t="shared" si="12"/>
        <v>0</v>
      </c>
    </row>
    <row r="141" ht="13.2" customHeight="1" spans="1:6">
      <c r="A141" s="17" t="s">
        <v>287</v>
      </c>
      <c r="B141" s="18" t="s">
        <v>288</v>
      </c>
      <c r="C141" s="19"/>
      <c r="D141" s="20"/>
      <c r="E141" s="21"/>
      <c r="F141" s="23"/>
    </row>
    <row r="142" ht="13.9" customHeight="1" spans="1:6">
      <c r="A142" s="17" t="s">
        <v>289</v>
      </c>
      <c r="B142" s="18" t="s">
        <v>290</v>
      </c>
      <c r="C142" s="19" t="s">
        <v>225</v>
      </c>
      <c r="D142" s="20" t="s">
        <v>291</v>
      </c>
      <c r="E142" s="21"/>
      <c r="F142" s="22">
        <f t="shared" si="12"/>
        <v>0</v>
      </c>
    </row>
    <row r="143" ht="13.2" customHeight="1" spans="1:6">
      <c r="A143" s="17" t="s">
        <v>292</v>
      </c>
      <c r="B143" s="18" t="s">
        <v>293</v>
      </c>
      <c r="C143" s="19"/>
      <c r="D143" s="20"/>
      <c r="E143" s="21"/>
      <c r="F143" s="23"/>
    </row>
    <row r="144" ht="13.9" customHeight="1" spans="1:6">
      <c r="A144" s="17" t="s">
        <v>294</v>
      </c>
      <c r="B144" s="18" t="s">
        <v>295</v>
      </c>
      <c r="C144" s="19" t="s">
        <v>122</v>
      </c>
      <c r="D144" s="20" t="s">
        <v>296</v>
      </c>
      <c r="E144" s="21"/>
      <c r="F144" s="22">
        <f t="shared" ref="F144:F147" si="13">+D144*E144</f>
        <v>0</v>
      </c>
    </row>
    <row r="145" ht="13.2" customHeight="1" spans="1:6">
      <c r="A145" s="17" t="s">
        <v>297</v>
      </c>
      <c r="B145" s="18" t="s">
        <v>298</v>
      </c>
      <c r="C145" s="19" t="s">
        <v>122</v>
      </c>
      <c r="D145" s="20" t="s">
        <v>299</v>
      </c>
      <c r="E145" s="21"/>
      <c r="F145" s="22">
        <f t="shared" si="13"/>
        <v>0</v>
      </c>
    </row>
    <row r="146" ht="13.2" customHeight="1" spans="1:6">
      <c r="A146" s="17" t="s">
        <v>300</v>
      </c>
      <c r="B146" s="18" t="s">
        <v>301</v>
      </c>
      <c r="C146" s="19" t="s">
        <v>122</v>
      </c>
      <c r="D146" s="20" t="s">
        <v>302</v>
      </c>
      <c r="E146" s="21"/>
      <c r="F146" s="22">
        <f t="shared" si="13"/>
        <v>0</v>
      </c>
    </row>
    <row r="147" ht="13.9" customHeight="1" spans="1:6">
      <c r="A147" s="17" t="s">
        <v>303</v>
      </c>
      <c r="B147" s="18" t="s">
        <v>304</v>
      </c>
      <c r="C147" s="19" t="s">
        <v>305</v>
      </c>
      <c r="D147" s="20" t="s">
        <v>65</v>
      </c>
      <c r="E147" s="21"/>
      <c r="F147" s="22">
        <f t="shared" si="13"/>
        <v>0</v>
      </c>
    </row>
    <row r="148" ht="13.2" customHeight="1" spans="1:6">
      <c r="A148" s="17" t="s">
        <v>306</v>
      </c>
      <c r="B148" s="18" t="s">
        <v>307</v>
      </c>
      <c r="C148" s="19"/>
      <c r="D148" s="20"/>
      <c r="E148" s="21"/>
      <c r="F148" s="23"/>
    </row>
    <row r="149" ht="13.2" customHeight="1" spans="1:6">
      <c r="A149" s="17" t="s">
        <v>308</v>
      </c>
      <c r="B149" s="18" t="s">
        <v>309</v>
      </c>
      <c r="C149" s="19"/>
      <c r="D149" s="20"/>
      <c r="E149" s="21"/>
      <c r="F149" s="23"/>
    </row>
    <row r="150" ht="13.9" customHeight="1" spans="1:6">
      <c r="A150" s="17" t="s">
        <v>310</v>
      </c>
      <c r="B150" s="18" t="s">
        <v>311</v>
      </c>
      <c r="C150" s="19" t="s">
        <v>94</v>
      </c>
      <c r="D150" s="20" t="s">
        <v>312</v>
      </c>
      <c r="E150" s="21"/>
      <c r="F150" s="22">
        <f t="shared" ref="F150:F154" si="14">+D150*E150</f>
        <v>0</v>
      </c>
    </row>
    <row r="151" ht="13.2" customHeight="1" spans="1:6">
      <c r="A151" s="17" t="s">
        <v>313</v>
      </c>
      <c r="B151" s="18" t="s">
        <v>314</v>
      </c>
      <c r="C151" s="19" t="s">
        <v>94</v>
      </c>
      <c r="D151" s="20" t="s">
        <v>315</v>
      </c>
      <c r="E151" s="21"/>
      <c r="F151" s="22">
        <f t="shared" si="14"/>
        <v>0</v>
      </c>
    </row>
    <row r="152" ht="13.9" customHeight="1" spans="1:6">
      <c r="A152" s="17" t="s">
        <v>316</v>
      </c>
      <c r="B152" s="18" t="s">
        <v>317</v>
      </c>
      <c r="C152" s="19"/>
      <c r="D152" s="20"/>
      <c r="E152" s="21"/>
      <c r="F152" s="23"/>
    </row>
    <row r="153" ht="13.2" customHeight="1" spans="1:6">
      <c r="A153" s="17" t="s">
        <v>318</v>
      </c>
      <c r="B153" s="18" t="s">
        <v>319</v>
      </c>
      <c r="C153" s="19"/>
      <c r="D153" s="20"/>
      <c r="E153" s="21"/>
      <c r="F153" s="23"/>
    </row>
    <row r="154" ht="13.2" customHeight="1" spans="1:6">
      <c r="A154" s="17" t="s">
        <v>320</v>
      </c>
      <c r="B154" s="18" t="s">
        <v>321</v>
      </c>
      <c r="C154" s="19" t="s">
        <v>108</v>
      </c>
      <c r="D154" s="20" t="s">
        <v>322</v>
      </c>
      <c r="E154" s="21"/>
      <c r="F154" s="22">
        <f t="shared" ref="F154:F156" si="15">+D154*E154</f>
        <v>0</v>
      </c>
    </row>
    <row r="155" ht="13.9" customHeight="1" spans="1:6">
      <c r="A155" s="17" t="s">
        <v>323</v>
      </c>
      <c r="B155" s="18" t="s">
        <v>324</v>
      </c>
      <c r="C155" s="19" t="s">
        <v>108</v>
      </c>
      <c r="D155" s="20" t="s">
        <v>325</v>
      </c>
      <c r="E155" s="21"/>
      <c r="F155" s="22">
        <f t="shared" si="15"/>
        <v>0</v>
      </c>
    </row>
    <row r="156" ht="13.2" customHeight="1" spans="1:6">
      <c r="A156" s="28" t="s">
        <v>326</v>
      </c>
      <c r="B156" s="29" t="s">
        <v>327</v>
      </c>
      <c r="C156" s="30" t="s">
        <v>108</v>
      </c>
      <c r="D156" s="31" t="s">
        <v>328</v>
      </c>
      <c r="E156" s="32"/>
      <c r="F156" s="33">
        <f t="shared" si="15"/>
        <v>0</v>
      </c>
    </row>
    <row r="157" ht="16.1" customHeight="1" spans="1:6">
      <c r="A157" s="6" t="s">
        <v>48</v>
      </c>
      <c r="B157" s="6"/>
      <c r="C157" s="6"/>
      <c r="D157" s="6" t="s">
        <v>49</v>
      </c>
      <c r="E157" s="7"/>
      <c r="F157" s="6"/>
    </row>
    <row r="158" ht="9.5" customHeight="1"/>
    <row r="159" ht="32.95" customHeight="1" spans="1:6">
      <c r="A159" s="3" t="s">
        <v>50</v>
      </c>
      <c r="B159" s="3"/>
      <c r="C159" s="3"/>
      <c r="D159" s="3"/>
      <c r="E159" s="4"/>
      <c r="F159" s="3"/>
    </row>
    <row r="160" ht="13.9" customHeight="1" spans="1:6">
      <c r="A160" s="6" t="s">
        <v>51</v>
      </c>
      <c r="B160" s="6"/>
      <c r="C160" s="6" t="s">
        <v>2</v>
      </c>
      <c r="D160" s="6"/>
      <c r="E160" s="7"/>
      <c r="F160" s="6"/>
    </row>
    <row r="161" ht="13.9" customHeight="1" spans="1:6">
      <c r="A161" s="6"/>
      <c r="B161" s="6"/>
      <c r="C161" s="8" t="s">
        <v>329</v>
      </c>
      <c r="D161" s="8" t="s">
        <v>53</v>
      </c>
      <c r="E161" s="9" t="s">
        <v>54</v>
      </c>
      <c r="F161" s="10"/>
    </row>
    <row r="162" ht="20.5" customHeight="1" spans="1:6">
      <c r="A162" s="11" t="s">
        <v>87</v>
      </c>
      <c r="B162" s="11"/>
      <c r="C162" s="11"/>
      <c r="D162" s="11"/>
      <c r="E162" s="12"/>
      <c r="F162" s="11"/>
    </row>
    <row r="163" ht="21.25" customHeight="1" spans="1:6">
      <c r="A163" s="13" t="s">
        <v>56</v>
      </c>
      <c r="B163" s="14" t="s">
        <v>57</v>
      </c>
      <c r="C163" s="14" t="s">
        <v>58</v>
      </c>
      <c r="D163" s="14" t="s">
        <v>59</v>
      </c>
      <c r="E163" s="15" t="s">
        <v>60</v>
      </c>
      <c r="F163" s="16" t="s">
        <v>61</v>
      </c>
    </row>
    <row r="164" ht="13.2" customHeight="1" spans="1:6">
      <c r="A164" s="17" t="s">
        <v>330</v>
      </c>
      <c r="B164" s="18" t="s">
        <v>331</v>
      </c>
      <c r="C164" s="19" t="s">
        <v>108</v>
      </c>
      <c r="D164" s="20" t="s">
        <v>332</v>
      </c>
      <c r="E164" s="21"/>
      <c r="F164" s="22">
        <f>+D164*E164</f>
        <v>0</v>
      </c>
    </row>
    <row r="165" ht="13.9" customHeight="1" spans="1:6">
      <c r="A165" s="17" t="s">
        <v>333</v>
      </c>
      <c r="B165" s="18" t="s">
        <v>334</v>
      </c>
      <c r="C165" s="19" t="s">
        <v>108</v>
      </c>
      <c r="D165" s="20" t="s">
        <v>335</v>
      </c>
      <c r="E165" s="21"/>
      <c r="F165" s="22">
        <f>+D165*E165</f>
        <v>0</v>
      </c>
    </row>
    <row r="166" ht="13.2" customHeight="1" spans="1:6">
      <c r="A166" s="17" t="s">
        <v>336</v>
      </c>
      <c r="B166" s="18" t="s">
        <v>337</v>
      </c>
      <c r="C166" s="19" t="s">
        <v>108</v>
      </c>
      <c r="D166" s="20" t="s">
        <v>338</v>
      </c>
      <c r="E166" s="21"/>
      <c r="F166" s="22">
        <f t="shared" ref="F166:F171" si="16">+D166*E166</f>
        <v>0</v>
      </c>
    </row>
    <row r="167" ht="13.2" customHeight="1" spans="1:6">
      <c r="A167" s="17" t="s">
        <v>339</v>
      </c>
      <c r="B167" s="18" t="s">
        <v>340</v>
      </c>
      <c r="C167" s="19" t="s">
        <v>108</v>
      </c>
      <c r="D167" s="20" t="s">
        <v>341</v>
      </c>
      <c r="E167" s="21"/>
      <c r="F167" s="22">
        <f t="shared" si="16"/>
        <v>0</v>
      </c>
    </row>
    <row r="168" ht="13.9" customHeight="1" spans="1:6">
      <c r="A168" s="17" t="s">
        <v>342</v>
      </c>
      <c r="B168" s="18" t="s">
        <v>343</v>
      </c>
      <c r="C168" s="19" t="s">
        <v>108</v>
      </c>
      <c r="D168" s="20" t="s">
        <v>344</v>
      </c>
      <c r="E168" s="21"/>
      <c r="F168" s="22">
        <f t="shared" si="16"/>
        <v>0</v>
      </c>
    </row>
    <row r="169" ht="13.2" customHeight="1" spans="1:6">
      <c r="A169" s="17" t="s">
        <v>345</v>
      </c>
      <c r="B169" s="18" t="s">
        <v>346</v>
      </c>
      <c r="C169" s="19"/>
      <c r="D169" s="20"/>
      <c r="E169" s="21"/>
      <c r="F169" s="23"/>
    </row>
    <row r="170" ht="13.9" customHeight="1" spans="1:6">
      <c r="A170" s="17" t="s">
        <v>347</v>
      </c>
      <c r="B170" s="18" t="s">
        <v>348</v>
      </c>
      <c r="C170" s="19"/>
      <c r="D170" s="20"/>
      <c r="E170" s="21"/>
      <c r="F170" s="23"/>
    </row>
    <row r="171" ht="13.2" customHeight="1" spans="1:6">
      <c r="A171" s="17" t="s">
        <v>349</v>
      </c>
      <c r="B171" s="18" t="s">
        <v>350</v>
      </c>
      <c r="C171" s="19" t="s">
        <v>108</v>
      </c>
      <c r="D171" s="20" t="s">
        <v>351</v>
      </c>
      <c r="E171" s="21"/>
      <c r="F171" s="22">
        <f t="shared" si="16"/>
        <v>0</v>
      </c>
    </row>
    <row r="172" ht="13.2" customHeight="1" spans="1:6">
      <c r="A172" s="17" t="s">
        <v>352</v>
      </c>
      <c r="B172" s="18" t="s">
        <v>353</v>
      </c>
      <c r="C172" s="19" t="s">
        <v>108</v>
      </c>
      <c r="D172" s="20" t="s">
        <v>354</v>
      </c>
      <c r="E172" s="21"/>
      <c r="F172" s="22">
        <f t="shared" ref="F172:F176" si="17">+D172*E172</f>
        <v>0</v>
      </c>
    </row>
    <row r="173" ht="13.9" customHeight="1" spans="1:6">
      <c r="A173" s="17" t="s">
        <v>355</v>
      </c>
      <c r="B173" s="18" t="s">
        <v>356</v>
      </c>
      <c r="C173" s="19" t="s">
        <v>241</v>
      </c>
      <c r="D173" s="20" t="s">
        <v>357</v>
      </c>
      <c r="E173" s="21"/>
      <c r="F173" s="22">
        <f t="shared" si="17"/>
        <v>0</v>
      </c>
    </row>
    <row r="174" ht="13.2" customHeight="1" spans="1:6">
      <c r="A174" s="17" t="s">
        <v>358</v>
      </c>
      <c r="B174" s="18" t="s">
        <v>359</v>
      </c>
      <c r="C174" s="19"/>
      <c r="D174" s="20"/>
      <c r="E174" s="21"/>
      <c r="F174" s="23"/>
    </row>
    <row r="175" ht="13.2" customHeight="1" spans="1:6">
      <c r="A175" s="17" t="s">
        <v>360</v>
      </c>
      <c r="B175" s="18" t="s">
        <v>361</v>
      </c>
      <c r="C175" s="19"/>
      <c r="D175" s="20"/>
      <c r="E175" s="21"/>
      <c r="F175" s="23"/>
    </row>
    <row r="176" ht="13.9" customHeight="1" spans="1:6">
      <c r="A176" s="17" t="s">
        <v>362</v>
      </c>
      <c r="B176" s="18" t="s">
        <v>363</v>
      </c>
      <c r="C176" s="19" t="s">
        <v>108</v>
      </c>
      <c r="D176" s="20" t="s">
        <v>364</v>
      </c>
      <c r="E176" s="21"/>
      <c r="F176" s="22">
        <f t="shared" si="17"/>
        <v>0</v>
      </c>
    </row>
    <row r="177" ht="13.2" customHeight="1" spans="1:6">
      <c r="A177" s="17" t="s">
        <v>365</v>
      </c>
      <c r="B177" s="18" t="s">
        <v>366</v>
      </c>
      <c r="C177" s="19"/>
      <c r="D177" s="20"/>
      <c r="E177" s="21"/>
      <c r="F177" s="23"/>
    </row>
    <row r="178" ht="13.9" customHeight="1" spans="1:6">
      <c r="A178" s="17" t="s">
        <v>367</v>
      </c>
      <c r="B178" s="18" t="s">
        <v>368</v>
      </c>
      <c r="C178" s="19"/>
      <c r="D178" s="20"/>
      <c r="E178" s="21"/>
      <c r="F178" s="23"/>
    </row>
    <row r="179" ht="13.2" customHeight="1" spans="1:6">
      <c r="A179" s="17" t="s">
        <v>369</v>
      </c>
      <c r="B179" s="18" t="s">
        <v>370</v>
      </c>
      <c r="C179" s="19" t="s">
        <v>108</v>
      </c>
      <c r="D179" s="20" t="s">
        <v>371</v>
      </c>
      <c r="E179" s="21"/>
      <c r="F179" s="22">
        <f t="shared" ref="F179:F182" si="18">+D179*E179</f>
        <v>0</v>
      </c>
    </row>
    <row r="180" ht="13.2" customHeight="1" spans="1:6">
      <c r="A180" s="17" t="s">
        <v>372</v>
      </c>
      <c r="B180" s="18" t="s">
        <v>373</v>
      </c>
      <c r="C180" s="19"/>
      <c r="D180" s="20"/>
      <c r="E180" s="21"/>
      <c r="F180" s="23"/>
    </row>
    <row r="181" ht="13.9" customHeight="1" spans="1:6">
      <c r="A181" s="17" t="s">
        <v>374</v>
      </c>
      <c r="B181" s="18" t="s">
        <v>375</v>
      </c>
      <c r="C181" s="19" t="s">
        <v>108</v>
      </c>
      <c r="D181" s="20" t="s">
        <v>376</v>
      </c>
      <c r="E181" s="21"/>
      <c r="F181" s="22">
        <f t="shared" si="18"/>
        <v>0</v>
      </c>
    </row>
    <row r="182" ht="13.2" customHeight="1" spans="1:6">
      <c r="A182" s="17" t="s">
        <v>377</v>
      </c>
      <c r="B182" s="18" t="s">
        <v>378</v>
      </c>
      <c r="C182" s="19" t="s">
        <v>108</v>
      </c>
      <c r="D182" s="20" t="s">
        <v>379</v>
      </c>
      <c r="E182" s="21"/>
      <c r="F182" s="22">
        <f t="shared" si="18"/>
        <v>0</v>
      </c>
    </row>
    <row r="183" ht="13.2" customHeight="1" spans="1:6">
      <c r="A183" s="17"/>
      <c r="B183" s="18"/>
      <c r="C183" s="19"/>
      <c r="D183" s="20"/>
      <c r="E183" s="21"/>
      <c r="F183" s="23"/>
    </row>
    <row r="184" ht="13.9" customHeight="1" spans="1:6">
      <c r="A184" s="17"/>
      <c r="B184" s="18"/>
      <c r="C184" s="19"/>
      <c r="D184" s="20"/>
      <c r="E184" s="21"/>
      <c r="F184" s="23"/>
    </row>
    <row r="185" ht="13.2" customHeight="1" spans="1:6">
      <c r="A185" s="17"/>
      <c r="B185" s="18"/>
      <c r="C185" s="19"/>
      <c r="D185" s="20"/>
      <c r="E185" s="21"/>
      <c r="F185" s="23"/>
    </row>
    <row r="186" ht="13.2" customHeight="1" spans="1:6">
      <c r="A186" s="17"/>
      <c r="B186" s="18"/>
      <c r="C186" s="19"/>
      <c r="D186" s="20"/>
      <c r="E186" s="21"/>
      <c r="F186" s="23"/>
    </row>
    <row r="187" ht="13.9" customHeight="1" spans="1:6">
      <c r="A187" s="17"/>
      <c r="B187" s="18"/>
      <c r="C187" s="19"/>
      <c r="D187" s="20"/>
      <c r="E187" s="21"/>
      <c r="F187" s="23"/>
    </row>
    <row r="188" ht="13.2" customHeight="1" spans="1:6">
      <c r="A188" s="17"/>
      <c r="B188" s="18"/>
      <c r="C188" s="19"/>
      <c r="D188" s="20"/>
      <c r="E188" s="21"/>
      <c r="F188" s="23"/>
    </row>
    <row r="189" ht="13.9" customHeight="1" spans="1:6">
      <c r="A189" s="17"/>
      <c r="B189" s="18"/>
      <c r="C189" s="19"/>
      <c r="D189" s="20"/>
      <c r="E189" s="21"/>
      <c r="F189" s="23"/>
    </row>
    <row r="190" ht="13.2" customHeight="1" spans="1:6">
      <c r="A190" s="17"/>
      <c r="B190" s="18"/>
      <c r="C190" s="19"/>
      <c r="D190" s="20"/>
      <c r="E190" s="21"/>
      <c r="F190" s="23"/>
    </row>
    <row r="191" ht="13.2" customHeight="1" spans="1:6">
      <c r="A191" s="17"/>
      <c r="B191" s="18"/>
      <c r="C191" s="19"/>
      <c r="D191" s="20"/>
      <c r="E191" s="21"/>
      <c r="F191" s="23"/>
    </row>
    <row r="192" ht="13.9" customHeight="1" spans="1:6">
      <c r="A192" s="17"/>
      <c r="B192" s="18"/>
      <c r="C192" s="19"/>
      <c r="D192" s="20"/>
      <c r="E192" s="21"/>
      <c r="F192" s="23"/>
    </row>
    <row r="193" ht="13.2" customHeight="1" spans="1:6">
      <c r="A193" s="17"/>
      <c r="B193" s="18"/>
      <c r="C193" s="19"/>
      <c r="D193" s="20"/>
      <c r="E193" s="21"/>
      <c r="F193" s="23"/>
    </row>
    <row r="194" ht="13.2" customHeight="1" spans="1:6">
      <c r="A194" s="17"/>
      <c r="B194" s="18"/>
      <c r="C194" s="19"/>
      <c r="D194" s="20"/>
      <c r="E194" s="21"/>
      <c r="F194" s="23"/>
    </row>
    <row r="195" ht="13.9" customHeight="1" spans="1:6">
      <c r="A195" s="17"/>
      <c r="B195" s="18"/>
      <c r="C195" s="19"/>
      <c r="D195" s="20"/>
      <c r="E195" s="21"/>
      <c r="F195" s="23"/>
    </row>
    <row r="196" ht="13.2" customHeight="1" spans="1:6">
      <c r="A196" s="17"/>
      <c r="B196" s="18"/>
      <c r="C196" s="19"/>
      <c r="D196" s="20"/>
      <c r="E196" s="21"/>
      <c r="F196" s="23"/>
    </row>
    <row r="197" ht="13.9" customHeight="1" spans="1:6">
      <c r="A197" s="17"/>
      <c r="B197" s="18"/>
      <c r="C197" s="19"/>
      <c r="D197" s="20"/>
      <c r="E197" s="21"/>
      <c r="F197" s="23"/>
    </row>
    <row r="198" ht="13.2" customHeight="1" spans="1:6">
      <c r="A198" s="17"/>
      <c r="B198" s="18"/>
      <c r="C198" s="19"/>
      <c r="D198" s="20"/>
      <c r="E198" s="21"/>
      <c r="F198" s="23"/>
    </row>
    <row r="199" ht="13.2" customHeight="1" spans="1:6">
      <c r="A199" s="17"/>
      <c r="B199" s="18"/>
      <c r="C199" s="19"/>
      <c r="D199" s="20"/>
      <c r="E199" s="21"/>
      <c r="F199" s="23"/>
    </row>
    <row r="200" ht="13.9" customHeight="1" spans="1:6">
      <c r="A200" s="17"/>
      <c r="B200" s="18"/>
      <c r="C200" s="19"/>
      <c r="D200" s="20"/>
      <c r="E200" s="21"/>
      <c r="F200" s="23"/>
    </row>
    <row r="201" ht="13.2" customHeight="1" spans="1:6">
      <c r="A201" s="17"/>
      <c r="B201" s="18"/>
      <c r="C201" s="19"/>
      <c r="D201" s="20"/>
      <c r="E201" s="21"/>
      <c r="F201" s="23"/>
    </row>
    <row r="202" ht="13.2" customHeight="1" spans="1:6">
      <c r="A202" s="17"/>
      <c r="B202" s="18"/>
      <c r="C202" s="19"/>
      <c r="D202" s="20"/>
      <c r="E202" s="21"/>
      <c r="F202" s="23"/>
    </row>
    <row r="203" ht="13.9" customHeight="1" spans="1:6">
      <c r="A203" s="17"/>
      <c r="B203" s="18"/>
      <c r="C203" s="19"/>
      <c r="D203" s="20"/>
      <c r="E203" s="21"/>
      <c r="F203" s="23"/>
    </row>
    <row r="204" ht="13.2" customHeight="1" spans="1:6">
      <c r="A204" s="17"/>
      <c r="B204" s="18"/>
      <c r="C204" s="19"/>
      <c r="D204" s="20"/>
      <c r="E204" s="21"/>
      <c r="F204" s="23"/>
    </row>
    <row r="205" ht="13.9" customHeight="1" spans="1:6">
      <c r="A205" s="17"/>
      <c r="B205" s="18"/>
      <c r="C205" s="19"/>
      <c r="D205" s="20"/>
      <c r="E205" s="21"/>
      <c r="F205" s="23"/>
    </row>
    <row r="206" ht="13.2" customHeight="1" spans="1:6">
      <c r="A206" s="17"/>
      <c r="B206" s="18"/>
      <c r="C206" s="19"/>
      <c r="D206" s="20"/>
      <c r="E206" s="21"/>
      <c r="F206" s="23"/>
    </row>
    <row r="207" ht="13.2" customHeight="1" spans="1:6">
      <c r="A207" s="17"/>
      <c r="B207" s="18"/>
      <c r="C207" s="19"/>
      <c r="D207" s="20"/>
      <c r="E207" s="21"/>
      <c r="F207" s="23"/>
    </row>
    <row r="208" ht="27.85" customHeight="1" spans="1:6">
      <c r="A208" s="24"/>
      <c r="B208" s="25" t="s">
        <v>380</v>
      </c>
      <c r="C208" s="26"/>
      <c r="D208" s="26"/>
      <c r="E208" s="27"/>
      <c r="F208" s="24">
        <f>SUM(F58:F103)+SUM(F111:F156)+SUM(F164:F207)</f>
        <v>0</v>
      </c>
    </row>
    <row r="209" ht="16.1" customHeight="1" spans="1:6">
      <c r="A209" s="6" t="s">
        <v>48</v>
      </c>
      <c r="B209" s="6"/>
      <c r="C209" s="6"/>
      <c r="D209" s="6" t="s">
        <v>49</v>
      </c>
      <c r="E209" s="7"/>
      <c r="F209" s="6"/>
    </row>
    <row r="210" ht="8.8" customHeight="1"/>
    <row r="211" ht="32.95" customHeight="1" spans="1:6">
      <c r="A211" s="3" t="s">
        <v>50</v>
      </c>
      <c r="B211" s="3"/>
      <c r="C211" s="3"/>
      <c r="D211" s="3"/>
      <c r="E211" s="4"/>
      <c r="F211" s="3"/>
    </row>
    <row r="212" ht="13.9" customHeight="1" spans="1:6">
      <c r="A212" s="6" t="s">
        <v>51</v>
      </c>
      <c r="B212" s="6"/>
      <c r="C212" s="6" t="s">
        <v>2</v>
      </c>
      <c r="D212" s="6"/>
      <c r="E212" s="7"/>
      <c r="F212" s="6"/>
    </row>
    <row r="213" ht="13.9" customHeight="1" spans="1:6">
      <c r="A213" s="6"/>
      <c r="B213" s="6"/>
      <c r="C213" s="8" t="s">
        <v>381</v>
      </c>
      <c r="D213" s="8" t="s">
        <v>53</v>
      </c>
      <c r="E213" s="9" t="s">
        <v>54</v>
      </c>
      <c r="F213" s="10"/>
    </row>
    <row r="214" ht="20.5" customHeight="1" spans="1:6">
      <c r="A214" s="11" t="s">
        <v>382</v>
      </c>
      <c r="B214" s="11"/>
      <c r="C214" s="11"/>
      <c r="D214" s="11"/>
      <c r="E214" s="12"/>
      <c r="F214" s="11"/>
    </row>
    <row r="215" ht="21.25" customHeight="1" spans="1:6">
      <c r="A215" s="13" t="s">
        <v>56</v>
      </c>
      <c r="B215" s="14" t="s">
        <v>57</v>
      </c>
      <c r="C215" s="14" t="s">
        <v>58</v>
      </c>
      <c r="D215" s="14" t="s">
        <v>59</v>
      </c>
      <c r="E215" s="15" t="s">
        <v>60</v>
      </c>
      <c r="F215" s="16" t="s">
        <v>61</v>
      </c>
    </row>
    <row r="216" ht="13.2" customHeight="1" spans="1:6">
      <c r="A216" s="17" t="s">
        <v>383</v>
      </c>
      <c r="B216" s="18" t="s">
        <v>384</v>
      </c>
      <c r="C216" s="19"/>
      <c r="D216" s="20"/>
      <c r="E216" s="21"/>
      <c r="F216" s="23"/>
    </row>
    <row r="217" ht="13.9" customHeight="1" spans="1:6">
      <c r="A217" s="17" t="s">
        <v>385</v>
      </c>
      <c r="B217" s="18" t="s">
        <v>191</v>
      </c>
      <c r="C217" s="19"/>
      <c r="D217" s="20"/>
      <c r="E217" s="21"/>
      <c r="F217" s="23"/>
    </row>
    <row r="218" ht="13.2" customHeight="1" spans="1:6">
      <c r="A218" s="17" t="s">
        <v>386</v>
      </c>
      <c r="B218" s="18" t="s">
        <v>387</v>
      </c>
      <c r="C218" s="19" t="s">
        <v>94</v>
      </c>
      <c r="D218" s="20" t="s">
        <v>388</v>
      </c>
      <c r="E218" s="21"/>
      <c r="F218" s="22">
        <f>+D218*E218</f>
        <v>0</v>
      </c>
    </row>
    <row r="219" ht="13.2" customHeight="1" spans="1:6">
      <c r="A219" s="17" t="s">
        <v>389</v>
      </c>
      <c r="B219" s="18" t="s">
        <v>390</v>
      </c>
      <c r="C219" s="19"/>
      <c r="D219" s="20"/>
      <c r="E219" s="21"/>
      <c r="F219" s="23"/>
    </row>
    <row r="220" ht="13.9" customHeight="1" spans="1:6">
      <c r="A220" s="17" t="s">
        <v>391</v>
      </c>
      <c r="B220" s="18" t="s">
        <v>390</v>
      </c>
      <c r="C220" s="19"/>
      <c r="D220" s="20"/>
      <c r="E220" s="21"/>
      <c r="F220" s="23"/>
    </row>
    <row r="221" ht="13.2" customHeight="1" spans="1:6">
      <c r="A221" s="17" t="s">
        <v>392</v>
      </c>
      <c r="B221" s="18" t="s">
        <v>393</v>
      </c>
      <c r="C221" s="19"/>
      <c r="D221" s="20"/>
      <c r="E221" s="21"/>
      <c r="F221" s="23"/>
    </row>
    <row r="222" ht="13.9" customHeight="1" spans="1:6">
      <c r="A222" s="17" t="s">
        <v>394</v>
      </c>
      <c r="B222" s="18" t="s">
        <v>395</v>
      </c>
      <c r="C222" s="19" t="s">
        <v>94</v>
      </c>
      <c r="D222" s="20" t="s">
        <v>396</v>
      </c>
      <c r="E222" s="21"/>
      <c r="F222" s="22">
        <f t="shared" ref="F222:F225" si="19">+D222*E222</f>
        <v>0</v>
      </c>
    </row>
    <row r="223" ht="13.2" customHeight="1" spans="1:6">
      <c r="A223" s="17" t="s">
        <v>397</v>
      </c>
      <c r="B223" s="18" t="s">
        <v>398</v>
      </c>
      <c r="C223" s="19"/>
      <c r="D223" s="20"/>
      <c r="E223" s="21"/>
      <c r="F223" s="23"/>
    </row>
    <row r="224" ht="13.2" customHeight="1" spans="1:6">
      <c r="A224" s="17" t="s">
        <v>399</v>
      </c>
      <c r="B224" s="18" t="s">
        <v>400</v>
      </c>
      <c r="C224" s="19" t="s">
        <v>94</v>
      </c>
      <c r="D224" s="20" t="s">
        <v>401</v>
      </c>
      <c r="E224" s="21"/>
      <c r="F224" s="22">
        <f t="shared" si="19"/>
        <v>0</v>
      </c>
    </row>
    <row r="225" ht="13.9" customHeight="1" spans="1:6">
      <c r="A225" s="17" t="s">
        <v>402</v>
      </c>
      <c r="B225" s="18" t="s">
        <v>395</v>
      </c>
      <c r="C225" s="19" t="s">
        <v>94</v>
      </c>
      <c r="D225" s="20" t="s">
        <v>403</v>
      </c>
      <c r="E225" s="21"/>
      <c r="F225" s="22">
        <f t="shared" si="19"/>
        <v>0</v>
      </c>
    </row>
    <row r="226" ht="13.2" customHeight="1" spans="1:6">
      <c r="A226" s="17" t="s">
        <v>404</v>
      </c>
      <c r="B226" s="18" t="s">
        <v>405</v>
      </c>
      <c r="C226" s="19"/>
      <c r="D226" s="20"/>
      <c r="E226" s="21"/>
      <c r="F226" s="23"/>
    </row>
    <row r="227" ht="13.2" customHeight="1" spans="1:6">
      <c r="A227" s="17" t="s">
        <v>406</v>
      </c>
      <c r="B227" s="18" t="s">
        <v>407</v>
      </c>
      <c r="C227" s="19"/>
      <c r="D227" s="20"/>
      <c r="E227" s="21"/>
      <c r="F227" s="23"/>
    </row>
    <row r="228" ht="13.9" customHeight="1" spans="1:6">
      <c r="A228" s="17" t="s">
        <v>408</v>
      </c>
      <c r="B228" s="18" t="s">
        <v>409</v>
      </c>
      <c r="C228" s="19" t="s">
        <v>94</v>
      </c>
      <c r="D228" s="20" t="s">
        <v>410</v>
      </c>
      <c r="E228" s="21"/>
      <c r="F228" s="22">
        <f t="shared" ref="F228:F231" si="20">+D228*E228</f>
        <v>0</v>
      </c>
    </row>
    <row r="229" ht="13.2" customHeight="1" spans="1:6">
      <c r="A229" s="17" t="s">
        <v>411</v>
      </c>
      <c r="B229" s="18" t="s">
        <v>412</v>
      </c>
      <c r="C229" s="19"/>
      <c r="D229" s="20"/>
      <c r="E229" s="21"/>
      <c r="F229" s="23"/>
    </row>
    <row r="230" ht="13.9" customHeight="1" spans="1:6">
      <c r="A230" s="17" t="s">
        <v>413</v>
      </c>
      <c r="B230" s="18" t="s">
        <v>414</v>
      </c>
      <c r="C230" s="19" t="s">
        <v>94</v>
      </c>
      <c r="D230" s="20" t="s">
        <v>415</v>
      </c>
      <c r="E230" s="21"/>
      <c r="F230" s="22">
        <f t="shared" si="20"/>
        <v>0</v>
      </c>
    </row>
    <row r="231" ht="13.2" customHeight="1" spans="1:6">
      <c r="A231" s="17" t="s">
        <v>416</v>
      </c>
      <c r="B231" s="18" t="s">
        <v>417</v>
      </c>
      <c r="C231" s="19" t="s">
        <v>94</v>
      </c>
      <c r="D231" s="20" t="s">
        <v>418</v>
      </c>
      <c r="E231" s="21"/>
      <c r="F231" s="22">
        <f t="shared" si="20"/>
        <v>0</v>
      </c>
    </row>
    <row r="232" ht="13.2" customHeight="1" spans="1:6">
      <c r="A232" s="17" t="s">
        <v>419</v>
      </c>
      <c r="B232" s="18" t="s">
        <v>420</v>
      </c>
      <c r="C232" s="19"/>
      <c r="D232" s="20"/>
      <c r="E232" s="21"/>
      <c r="F232" s="23"/>
    </row>
    <row r="233" ht="13.9" customHeight="1" spans="1:6">
      <c r="A233" s="17" t="s">
        <v>421</v>
      </c>
      <c r="B233" s="18" t="s">
        <v>422</v>
      </c>
      <c r="C233" s="19" t="s">
        <v>94</v>
      </c>
      <c r="D233" s="20" t="s">
        <v>423</v>
      </c>
      <c r="E233" s="21"/>
      <c r="F233" s="22">
        <f t="shared" ref="F233:F238" si="21">+D233*E233</f>
        <v>0</v>
      </c>
    </row>
    <row r="234" ht="13.2" customHeight="1" spans="1:6">
      <c r="A234" s="17" t="s">
        <v>424</v>
      </c>
      <c r="B234" s="18" t="s">
        <v>425</v>
      </c>
      <c r="C234" s="19"/>
      <c r="D234" s="20"/>
      <c r="E234" s="21"/>
      <c r="F234" s="23"/>
    </row>
    <row r="235" ht="13.2" customHeight="1" spans="1:6">
      <c r="A235" s="17" t="s">
        <v>426</v>
      </c>
      <c r="B235" s="18" t="s">
        <v>427</v>
      </c>
      <c r="C235" s="19"/>
      <c r="D235" s="20"/>
      <c r="E235" s="21"/>
      <c r="F235" s="23"/>
    </row>
    <row r="236" ht="13.9" customHeight="1" spans="1:6">
      <c r="A236" s="17" t="s">
        <v>428</v>
      </c>
      <c r="B236" s="18" t="s">
        <v>429</v>
      </c>
      <c r="C236" s="19" t="s">
        <v>94</v>
      </c>
      <c r="D236" s="20" t="s">
        <v>410</v>
      </c>
      <c r="E236" s="21"/>
      <c r="F236" s="22">
        <f t="shared" si="21"/>
        <v>0</v>
      </c>
    </row>
    <row r="237" ht="13.2" customHeight="1" spans="1:6">
      <c r="A237" s="17" t="s">
        <v>430</v>
      </c>
      <c r="B237" s="18" t="s">
        <v>431</v>
      </c>
      <c r="C237" s="19"/>
      <c r="D237" s="20"/>
      <c r="E237" s="21"/>
      <c r="F237" s="23"/>
    </row>
    <row r="238" ht="13.2" customHeight="1" spans="1:6">
      <c r="A238" s="17" t="s">
        <v>432</v>
      </c>
      <c r="B238" s="18" t="s">
        <v>433</v>
      </c>
      <c r="C238" s="19" t="s">
        <v>94</v>
      </c>
      <c r="D238" s="20" t="s">
        <v>434</v>
      </c>
      <c r="E238" s="21"/>
      <c r="F238" s="22">
        <f t="shared" si="21"/>
        <v>0</v>
      </c>
    </row>
    <row r="239" ht="13.9" customHeight="1" spans="1:6">
      <c r="A239" s="17" t="s">
        <v>435</v>
      </c>
      <c r="B239" s="18" t="s">
        <v>436</v>
      </c>
      <c r="C239" s="19"/>
      <c r="D239" s="20"/>
      <c r="E239" s="21"/>
      <c r="F239" s="23"/>
    </row>
    <row r="240" ht="13.2" customHeight="1" spans="1:6">
      <c r="A240" s="17" t="s">
        <v>437</v>
      </c>
      <c r="B240" s="18" t="s">
        <v>438</v>
      </c>
      <c r="C240" s="19"/>
      <c r="D240" s="20"/>
      <c r="E240" s="21"/>
      <c r="F240" s="23"/>
    </row>
    <row r="241" ht="13.9" customHeight="1" spans="1:6">
      <c r="A241" s="17" t="s">
        <v>439</v>
      </c>
      <c r="B241" s="18" t="s">
        <v>440</v>
      </c>
      <c r="C241" s="19" t="s">
        <v>94</v>
      </c>
      <c r="D241" s="20" t="s">
        <v>441</v>
      </c>
      <c r="E241" s="21"/>
      <c r="F241" s="22">
        <f t="shared" ref="F241:F246" si="22">+D241*E241</f>
        <v>0</v>
      </c>
    </row>
    <row r="242" ht="13.2" customHeight="1" spans="1:6">
      <c r="A242" s="17" t="s">
        <v>442</v>
      </c>
      <c r="B242" s="18" t="s">
        <v>443</v>
      </c>
      <c r="C242" s="19"/>
      <c r="D242" s="20"/>
      <c r="E242" s="21"/>
      <c r="F242" s="23"/>
    </row>
    <row r="243" ht="13.2" customHeight="1" spans="1:6">
      <c r="A243" s="17" t="s">
        <v>444</v>
      </c>
      <c r="B243" s="18" t="s">
        <v>445</v>
      </c>
      <c r="C243" s="19" t="s">
        <v>94</v>
      </c>
      <c r="D243" s="20" t="s">
        <v>441</v>
      </c>
      <c r="E243" s="21"/>
      <c r="F243" s="22">
        <f t="shared" si="22"/>
        <v>0</v>
      </c>
    </row>
    <row r="244" ht="13.9" customHeight="1" spans="1:6">
      <c r="A244" s="17" t="s">
        <v>446</v>
      </c>
      <c r="B244" s="18" t="s">
        <v>447</v>
      </c>
      <c r="C244" s="19"/>
      <c r="D244" s="20"/>
      <c r="E244" s="21"/>
      <c r="F244" s="23"/>
    </row>
    <row r="245" ht="13.2" customHeight="1" spans="1:6">
      <c r="A245" s="17" t="s">
        <v>448</v>
      </c>
      <c r="B245" s="18" t="s">
        <v>449</v>
      </c>
      <c r="C245" s="19"/>
      <c r="D245" s="20"/>
      <c r="E245" s="21"/>
      <c r="F245" s="23"/>
    </row>
    <row r="246" ht="13.2" customHeight="1" spans="1:6">
      <c r="A246" s="17" t="s">
        <v>450</v>
      </c>
      <c r="B246" s="18" t="s">
        <v>451</v>
      </c>
      <c r="C246" s="19" t="s">
        <v>94</v>
      </c>
      <c r="D246" s="20" t="s">
        <v>452</v>
      </c>
      <c r="E246" s="21"/>
      <c r="F246" s="22">
        <f t="shared" si="22"/>
        <v>0</v>
      </c>
    </row>
    <row r="247" ht="13.9" customHeight="1" spans="1:6">
      <c r="A247" s="17" t="s">
        <v>453</v>
      </c>
      <c r="B247" s="18" t="s">
        <v>454</v>
      </c>
      <c r="C247" s="19"/>
      <c r="D247" s="20"/>
      <c r="E247" s="21"/>
      <c r="F247" s="23"/>
    </row>
    <row r="248" ht="13.2" customHeight="1" spans="1:6">
      <c r="A248" s="17" t="s">
        <v>455</v>
      </c>
      <c r="B248" s="18" t="s">
        <v>456</v>
      </c>
      <c r="C248" s="19" t="s">
        <v>241</v>
      </c>
      <c r="D248" s="20" t="s">
        <v>457</v>
      </c>
      <c r="E248" s="21"/>
      <c r="F248" s="22">
        <f t="shared" ref="F248:F251" si="23">+D248*E248</f>
        <v>0</v>
      </c>
    </row>
    <row r="249" ht="13.9" customHeight="1" spans="1:6">
      <c r="A249" s="17" t="s">
        <v>458</v>
      </c>
      <c r="B249" s="18" t="s">
        <v>459</v>
      </c>
      <c r="C249" s="19"/>
      <c r="D249" s="20"/>
      <c r="E249" s="21"/>
      <c r="F249" s="23"/>
    </row>
    <row r="250" ht="13.2" customHeight="1" spans="1:6">
      <c r="A250" s="17" t="s">
        <v>460</v>
      </c>
      <c r="B250" s="18" t="s">
        <v>461</v>
      </c>
      <c r="C250" s="19" t="s">
        <v>108</v>
      </c>
      <c r="D250" s="20" t="s">
        <v>462</v>
      </c>
      <c r="E250" s="21"/>
      <c r="F250" s="22">
        <f t="shared" si="23"/>
        <v>0</v>
      </c>
    </row>
    <row r="251" ht="13.2" customHeight="1" spans="1:6">
      <c r="A251" s="17" t="s">
        <v>463</v>
      </c>
      <c r="B251" s="18" t="s">
        <v>464</v>
      </c>
      <c r="C251" s="19" t="s">
        <v>108</v>
      </c>
      <c r="D251" s="20" t="s">
        <v>465</v>
      </c>
      <c r="E251" s="21"/>
      <c r="F251" s="22">
        <f t="shared" si="23"/>
        <v>0</v>
      </c>
    </row>
    <row r="252" ht="13.9" customHeight="1" spans="1:6">
      <c r="A252" s="17" t="s">
        <v>466</v>
      </c>
      <c r="B252" s="18" t="s">
        <v>467</v>
      </c>
      <c r="C252" s="19"/>
      <c r="D252" s="20"/>
      <c r="E252" s="21"/>
      <c r="F252" s="23"/>
    </row>
    <row r="253" ht="13.2" customHeight="1" spans="1:6">
      <c r="A253" s="17" t="s">
        <v>468</v>
      </c>
      <c r="B253" s="18" t="s">
        <v>469</v>
      </c>
      <c r="C253" s="19" t="s">
        <v>108</v>
      </c>
      <c r="D253" s="20" t="s">
        <v>470</v>
      </c>
      <c r="E253" s="21"/>
      <c r="F253" s="22">
        <f t="shared" ref="F253:F257" si="24">+D253*E253</f>
        <v>0</v>
      </c>
    </row>
    <row r="254" ht="13.2" customHeight="1" spans="1:6">
      <c r="A254" s="17" t="s">
        <v>471</v>
      </c>
      <c r="B254" s="18" t="s">
        <v>472</v>
      </c>
      <c r="C254" s="19"/>
      <c r="D254" s="20"/>
      <c r="E254" s="21"/>
      <c r="F254" s="23"/>
    </row>
    <row r="255" ht="13.9" customHeight="1" spans="1:6">
      <c r="A255" s="17" t="s">
        <v>473</v>
      </c>
      <c r="B255" s="18" t="s">
        <v>474</v>
      </c>
      <c r="C255" s="19"/>
      <c r="D255" s="20"/>
      <c r="E255" s="21"/>
      <c r="F255" s="23"/>
    </row>
    <row r="256" ht="13.2" customHeight="1" spans="1:6">
      <c r="A256" s="17" t="s">
        <v>475</v>
      </c>
      <c r="B256" s="18" t="s">
        <v>476</v>
      </c>
      <c r="C256" s="19" t="s">
        <v>108</v>
      </c>
      <c r="D256" s="20" t="s">
        <v>477</v>
      </c>
      <c r="E256" s="21"/>
      <c r="F256" s="22">
        <f t="shared" si="24"/>
        <v>0</v>
      </c>
    </row>
    <row r="257" ht="13.9" customHeight="1" spans="1:6">
      <c r="A257" s="17" t="s">
        <v>478</v>
      </c>
      <c r="B257" s="18" t="s">
        <v>479</v>
      </c>
      <c r="C257" s="19" t="s">
        <v>108</v>
      </c>
      <c r="D257" s="20" t="s">
        <v>480</v>
      </c>
      <c r="E257" s="21"/>
      <c r="F257" s="22">
        <f t="shared" si="24"/>
        <v>0</v>
      </c>
    </row>
    <row r="258" ht="13.2" customHeight="1" spans="1:6">
      <c r="A258" s="17" t="s">
        <v>481</v>
      </c>
      <c r="B258" s="18" t="s">
        <v>482</v>
      </c>
      <c r="C258" s="19"/>
      <c r="D258" s="20"/>
      <c r="E258" s="21"/>
      <c r="F258" s="23"/>
    </row>
    <row r="259" ht="13.2" customHeight="1" spans="1:6">
      <c r="A259" s="17" t="s">
        <v>483</v>
      </c>
      <c r="B259" s="18" t="s">
        <v>484</v>
      </c>
      <c r="C259" s="19"/>
      <c r="D259" s="20"/>
      <c r="E259" s="21"/>
      <c r="F259" s="23"/>
    </row>
    <row r="260" ht="13.9" customHeight="1" spans="1:6">
      <c r="A260" s="17" t="s">
        <v>485</v>
      </c>
      <c r="B260" s="18" t="s">
        <v>486</v>
      </c>
      <c r="C260" s="19"/>
      <c r="D260" s="20"/>
      <c r="E260" s="21"/>
      <c r="F260" s="23"/>
    </row>
    <row r="261" ht="13.2" customHeight="1" spans="1:6">
      <c r="A261" s="28" t="s">
        <v>487</v>
      </c>
      <c r="B261" s="29" t="s">
        <v>488</v>
      </c>
      <c r="C261" s="30" t="s">
        <v>225</v>
      </c>
      <c r="D261" s="31" t="s">
        <v>489</v>
      </c>
      <c r="E261" s="32"/>
      <c r="F261" s="33">
        <f>+D261*E261</f>
        <v>0</v>
      </c>
    </row>
    <row r="262" ht="16.1" customHeight="1" spans="1:6">
      <c r="A262" s="6" t="s">
        <v>48</v>
      </c>
      <c r="B262" s="6"/>
      <c r="C262" s="6"/>
      <c r="D262" s="6" t="s">
        <v>49</v>
      </c>
      <c r="E262" s="7"/>
      <c r="F262" s="6"/>
    </row>
    <row r="263" ht="9.5" customHeight="1"/>
    <row r="264" ht="32.95" customHeight="1" spans="1:6">
      <c r="A264" s="3" t="s">
        <v>50</v>
      </c>
      <c r="B264" s="3"/>
      <c r="C264" s="3"/>
      <c r="D264" s="3"/>
      <c r="E264" s="4"/>
      <c r="F264" s="3"/>
    </row>
    <row r="265" ht="13.9" customHeight="1" spans="1:6">
      <c r="A265" s="6" t="s">
        <v>51</v>
      </c>
      <c r="B265" s="6"/>
      <c r="C265" s="6" t="s">
        <v>2</v>
      </c>
      <c r="D265" s="6"/>
      <c r="E265" s="7"/>
      <c r="F265" s="6"/>
    </row>
    <row r="266" ht="13.9" customHeight="1" spans="1:6">
      <c r="A266" s="6"/>
      <c r="B266" s="6"/>
      <c r="C266" s="8" t="s">
        <v>490</v>
      </c>
      <c r="D266" s="8" t="s">
        <v>53</v>
      </c>
      <c r="E266" s="9" t="s">
        <v>54</v>
      </c>
      <c r="F266" s="10"/>
    </row>
    <row r="267" ht="20.5" customHeight="1" spans="1:6">
      <c r="A267" s="11" t="s">
        <v>382</v>
      </c>
      <c r="B267" s="11"/>
      <c r="C267" s="11"/>
      <c r="D267" s="11"/>
      <c r="E267" s="12"/>
      <c r="F267" s="11"/>
    </row>
    <row r="268" ht="21.25" customHeight="1" spans="1:6">
      <c r="A268" s="13" t="s">
        <v>56</v>
      </c>
      <c r="B268" s="14" t="s">
        <v>57</v>
      </c>
      <c r="C268" s="14" t="s">
        <v>58</v>
      </c>
      <c r="D268" s="14" t="s">
        <v>59</v>
      </c>
      <c r="E268" s="15" t="s">
        <v>60</v>
      </c>
      <c r="F268" s="16" t="s">
        <v>61</v>
      </c>
    </row>
    <row r="269" ht="13.2" customHeight="1" spans="1:6">
      <c r="A269" s="17" t="s">
        <v>491</v>
      </c>
      <c r="B269" s="18" t="s">
        <v>492</v>
      </c>
      <c r="C269" s="19"/>
      <c r="D269" s="20"/>
      <c r="E269" s="21"/>
      <c r="F269" s="23"/>
    </row>
    <row r="270" ht="13.9" customHeight="1" spans="1:6">
      <c r="A270" s="17" t="s">
        <v>493</v>
      </c>
      <c r="B270" s="18" t="s">
        <v>494</v>
      </c>
      <c r="C270" s="19" t="s">
        <v>225</v>
      </c>
      <c r="D270" s="20" t="s">
        <v>495</v>
      </c>
      <c r="E270" s="21"/>
      <c r="F270" s="22">
        <f t="shared" ref="F270:F272" si="25">+D270*E270</f>
        <v>0</v>
      </c>
    </row>
    <row r="271" ht="13.2" customHeight="1" spans="1:6">
      <c r="A271" s="17" t="s">
        <v>496</v>
      </c>
      <c r="B271" s="18" t="s">
        <v>488</v>
      </c>
      <c r="C271" s="19" t="s">
        <v>225</v>
      </c>
      <c r="D271" s="20" t="s">
        <v>497</v>
      </c>
      <c r="E271" s="21"/>
      <c r="F271" s="22">
        <f t="shared" si="25"/>
        <v>0</v>
      </c>
    </row>
    <row r="272" ht="13.2" customHeight="1" spans="1:6">
      <c r="A272" s="17" t="s">
        <v>498</v>
      </c>
      <c r="B272" s="18" t="s">
        <v>499</v>
      </c>
      <c r="C272" s="19" t="s">
        <v>225</v>
      </c>
      <c r="D272" s="20" t="s">
        <v>500</v>
      </c>
      <c r="E272" s="21"/>
      <c r="F272" s="22">
        <f t="shared" si="25"/>
        <v>0</v>
      </c>
    </row>
    <row r="273" ht="13.9" customHeight="1" spans="1:6">
      <c r="A273" s="17" t="s">
        <v>501</v>
      </c>
      <c r="B273" s="18" t="s">
        <v>502</v>
      </c>
      <c r="C273" s="19"/>
      <c r="D273" s="20"/>
      <c r="E273" s="21"/>
      <c r="F273" s="23"/>
    </row>
    <row r="274" ht="13.2" customHeight="1" spans="1:6">
      <c r="A274" s="17" t="s">
        <v>503</v>
      </c>
      <c r="B274" s="18" t="s">
        <v>504</v>
      </c>
      <c r="C274" s="19"/>
      <c r="D274" s="20"/>
      <c r="E274" s="21"/>
      <c r="F274" s="23"/>
    </row>
    <row r="275" ht="13.9" customHeight="1" spans="1:6">
      <c r="A275" s="17" t="s">
        <v>505</v>
      </c>
      <c r="B275" s="18" t="s">
        <v>506</v>
      </c>
      <c r="C275" s="19" t="s">
        <v>122</v>
      </c>
      <c r="D275" s="20" t="s">
        <v>507</v>
      </c>
      <c r="E275" s="21"/>
      <c r="F275" s="22">
        <f t="shared" ref="F275:F283" si="26">+D275*E275</f>
        <v>0</v>
      </c>
    </row>
    <row r="276" ht="13.2" customHeight="1" spans="1:6">
      <c r="A276" s="17" t="s">
        <v>508</v>
      </c>
      <c r="B276" s="18" t="s">
        <v>509</v>
      </c>
      <c r="C276" s="19"/>
      <c r="D276" s="20"/>
      <c r="E276" s="21"/>
      <c r="F276" s="23"/>
    </row>
    <row r="277" ht="13.2" customHeight="1" spans="1:6">
      <c r="A277" s="17" t="s">
        <v>510</v>
      </c>
      <c r="B277" s="18" t="s">
        <v>511</v>
      </c>
      <c r="C277" s="19" t="s">
        <v>108</v>
      </c>
      <c r="D277" s="20" t="s">
        <v>512</v>
      </c>
      <c r="E277" s="21"/>
      <c r="F277" s="22">
        <f t="shared" si="26"/>
        <v>0</v>
      </c>
    </row>
    <row r="278" ht="13.9" customHeight="1" spans="1:6">
      <c r="A278" s="17" t="s">
        <v>513</v>
      </c>
      <c r="B278" s="18" t="s">
        <v>514</v>
      </c>
      <c r="C278" s="19"/>
      <c r="D278" s="20"/>
      <c r="E278" s="21"/>
      <c r="F278" s="23"/>
    </row>
    <row r="279" ht="13.2" customHeight="1" spans="1:6">
      <c r="A279" s="17" t="s">
        <v>515</v>
      </c>
      <c r="B279" s="18" t="s">
        <v>516</v>
      </c>
      <c r="C279" s="19"/>
      <c r="D279" s="20"/>
      <c r="E279" s="21"/>
      <c r="F279" s="23"/>
    </row>
    <row r="280" ht="13.2" customHeight="1" spans="1:6">
      <c r="A280" s="17" t="s">
        <v>517</v>
      </c>
      <c r="B280" s="18" t="s">
        <v>251</v>
      </c>
      <c r="C280" s="19" t="s">
        <v>241</v>
      </c>
      <c r="D280" s="20" t="s">
        <v>518</v>
      </c>
      <c r="E280" s="21"/>
      <c r="F280" s="22">
        <f t="shared" si="26"/>
        <v>0</v>
      </c>
    </row>
    <row r="281" ht="13.9" customHeight="1" spans="1:6">
      <c r="A281" s="17" t="s">
        <v>519</v>
      </c>
      <c r="B281" s="18" t="s">
        <v>520</v>
      </c>
      <c r="C281" s="19" t="s">
        <v>108</v>
      </c>
      <c r="D281" s="20" t="s">
        <v>521</v>
      </c>
      <c r="E281" s="21"/>
      <c r="F281" s="22">
        <f t="shared" si="26"/>
        <v>0</v>
      </c>
    </row>
    <row r="282" ht="13.2" customHeight="1" spans="1:6">
      <c r="A282" s="17" t="s">
        <v>522</v>
      </c>
      <c r="B282" s="18" t="s">
        <v>476</v>
      </c>
      <c r="C282" s="19" t="s">
        <v>108</v>
      </c>
      <c r="D282" s="20" t="s">
        <v>523</v>
      </c>
      <c r="E282" s="21"/>
      <c r="F282" s="22">
        <f t="shared" si="26"/>
        <v>0</v>
      </c>
    </row>
    <row r="283" ht="13.9" customHeight="1" spans="1:6">
      <c r="A283" s="17" t="s">
        <v>524</v>
      </c>
      <c r="B283" s="18" t="s">
        <v>205</v>
      </c>
      <c r="C283" s="19" t="s">
        <v>94</v>
      </c>
      <c r="D283" s="20" t="s">
        <v>525</v>
      </c>
      <c r="E283" s="21"/>
      <c r="F283" s="22">
        <f t="shared" si="26"/>
        <v>0</v>
      </c>
    </row>
    <row r="284" ht="13.2" customHeight="1" spans="1:6">
      <c r="A284" s="17" t="s">
        <v>526</v>
      </c>
      <c r="B284" s="18" t="s">
        <v>527</v>
      </c>
      <c r="C284" s="19"/>
      <c r="D284" s="20"/>
      <c r="E284" s="21"/>
      <c r="F284" s="23"/>
    </row>
    <row r="285" ht="13.2" customHeight="1" spans="1:6">
      <c r="A285" s="17" t="s">
        <v>528</v>
      </c>
      <c r="B285" s="18" t="s">
        <v>529</v>
      </c>
      <c r="C285" s="19" t="s">
        <v>108</v>
      </c>
      <c r="D285" s="20" t="s">
        <v>530</v>
      </c>
      <c r="E285" s="21"/>
      <c r="F285" s="22">
        <f t="shared" ref="F285:F288" si="27">+D285*E285</f>
        <v>0</v>
      </c>
    </row>
    <row r="286" ht="13.9" customHeight="1" spans="1:6">
      <c r="A286" s="17" t="s">
        <v>531</v>
      </c>
      <c r="B286" s="18" t="s">
        <v>532</v>
      </c>
      <c r="C286" s="19"/>
      <c r="D286" s="20"/>
      <c r="E286" s="21"/>
      <c r="F286" s="23"/>
    </row>
    <row r="287" ht="13.2" customHeight="1" spans="1:6">
      <c r="A287" s="17" t="s">
        <v>533</v>
      </c>
      <c r="B287" s="18" t="s">
        <v>534</v>
      </c>
      <c r="C287" s="19" t="s">
        <v>94</v>
      </c>
      <c r="D287" s="20" t="s">
        <v>535</v>
      </c>
      <c r="E287" s="21"/>
      <c r="F287" s="22">
        <f t="shared" si="27"/>
        <v>0</v>
      </c>
    </row>
    <row r="288" ht="13.2" customHeight="1" spans="1:6">
      <c r="A288" s="17" t="s">
        <v>536</v>
      </c>
      <c r="B288" s="18" t="s">
        <v>537</v>
      </c>
      <c r="C288" s="19" t="s">
        <v>94</v>
      </c>
      <c r="D288" s="20" t="s">
        <v>538</v>
      </c>
      <c r="E288" s="21"/>
      <c r="F288" s="22">
        <f t="shared" si="27"/>
        <v>0</v>
      </c>
    </row>
    <row r="289" ht="13.9" customHeight="1" spans="1:6">
      <c r="A289" s="17"/>
      <c r="B289" s="18"/>
      <c r="C289" s="19"/>
      <c r="D289" s="20"/>
      <c r="E289" s="21"/>
      <c r="F289" s="23"/>
    </row>
    <row r="290" ht="13.2" customHeight="1" spans="1:6">
      <c r="A290" s="17"/>
      <c r="B290" s="18"/>
      <c r="C290" s="19"/>
      <c r="D290" s="20"/>
      <c r="E290" s="21"/>
      <c r="F290" s="23"/>
    </row>
    <row r="291" ht="13.2" customHeight="1" spans="1:6">
      <c r="A291" s="17"/>
      <c r="B291" s="18"/>
      <c r="C291" s="19"/>
      <c r="D291" s="20"/>
      <c r="E291" s="21"/>
      <c r="F291" s="23"/>
    </row>
    <row r="292" ht="13.9" customHeight="1" spans="1:6">
      <c r="A292" s="17"/>
      <c r="B292" s="18"/>
      <c r="C292" s="19"/>
      <c r="D292" s="20"/>
      <c r="E292" s="21"/>
      <c r="F292" s="23"/>
    </row>
    <row r="293" ht="13.2" customHeight="1" spans="1:6">
      <c r="A293" s="17"/>
      <c r="B293" s="18"/>
      <c r="C293" s="19"/>
      <c r="D293" s="20"/>
      <c r="E293" s="21"/>
      <c r="F293" s="23"/>
    </row>
    <row r="294" ht="13.9" customHeight="1" spans="1:6">
      <c r="A294" s="17"/>
      <c r="B294" s="18"/>
      <c r="C294" s="19"/>
      <c r="D294" s="20"/>
      <c r="E294" s="21"/>
      <c r="F294" s="23"/>
    </row>
    <row r="295" ht="13.2" customHeight="1" spans="1:6">
      <c r="A295" s="17"/>
      <c r="B295" s="18"/>
      <c r="C295" s="19"/>
      <c r="D295" s="20"/>
      <c r="E295" s="21"/>
      <c r="F295" s="23"/>
    </row>
    <row r="296" ht="13.2" customHeight="1" spans="1:6">
      <c r="A296" s="17"/>
      <c r="B296" s="18"/>
      <c r="C296" s="19"/>
      <c r="D296" s="20"/>
      <c r="E296" s="21"/>
      <c r="F296" s="23"/>
    </row>
    <row r="297" ht="13.9" customHeight="1" spans="1:6">
      <c r="A297" s="17"/>
      <c r="B297" s="18"/>
      <c r="C297" s="19"/>
      <c r="D297" s="20"/>
      <c r="E297" s="21"/>
      <c r="F297" s="23"/>
    </row>
    <row r="298" ht="13.2" customHeight="1" spans="1:6">
      <c r="A298" s="17"/>
      <c r="B298" s="18"/>
      <c r="C298" s="19"/>
      <c r="D298" s="20"/>
      <c r="E298" s="21"/>
      <c r="F298" s="23"/>
    </row>
    <row r="299" ht="13.2" customHeight="1" spans="1:6">
      <c r="A299" s="17"/>
      <c r="B299" s="18"/>
      <c r="C299" s="19"/>
      <c r="D299" s="20"/>
      <c r="E299" s="21"/>
      <c r="F299" s="23"/>
    </row>
    <row r="300" ht="13.9" customHeight="1" spans="1:6">
      <c r="A300" s="17"/>
      <c r="B300" s="18"/>
      <c r="C300" s="19"/>
      <c r="D300" s="20"/>
      <c r="E300" s="21"/>
      <c r="F300" s="23"/>
    </row>
    <row r="301" ht="13.2" customHeight="1" spans="1:6">
      <c r="A301" s="17"/>
      <c r="B301" s="18"/>
      <c r="C301" s="19"/>
      <c r="D301" s="20"/>
      <c r="E301" s="21"/>
      <c r="F301" s="23"/>
    </row>
    <row r="302" ht="13.9" customHeight="1" spans="1:6">
      <c r="A302" s="17"/>
      <c r="B302" s="18"/>
      <c r="C302" s="19"/>
      <c r="D302" s="20"/>
      <c r="E302" s="21"/>
      <c r="F302" s="23"/>
    </row>
    <row r="303" ht="13.2" customHeight="1" spans="1:6">
      <c r="A303" s="17"/>
      <c r="B303" s="18"/>
      <c r="C303" s="19"/>
      <c r="D303" s="20"/>
      <c r="E303" s="21"/>
      <c r="F303" s="23"/>
    </row>
    <row r="304" ht="13.2" customHeight="1" spans="1:6">
      <c r="A304" s="17"/>
      <c r="B304" s="18"/>
      <c r="C304" s="19"/>
      <c r="D304" s="20"/>
      <c r="E304" s="21"/>
      <c r="F304" s="23"/>
    </row>
    <row r="305" ht="13.9" customHeight="1" spans="1:6">
      <c r="A305" s="17"/>
      <c r="B305" s="18"/>
      <c r="C305" s="19"/>
      <c r="D305" s="20"/>
      <c r="E305" s="21"/>
      <c r="F305" s="23"/>
    </row>
    <row r="306" ht="13.2" customHeight="1" spans="1:6">
      <c r="A306" s="17"/>
      <c r="B306" s="18"/>
      <c r="C306" s="19"/>
      <c r="D306" s="20"/>
      <c r="E306" s="21"/>
      <c r="F306" s="23"/>
    </row>
    <row r="307" ht="13.2" customHeight="1" spans="1:6">
      <c r="A307" s="17"/>
      <c r="B307" s="18"/>
      <c r="C307" s="19"/>
      <c r="D307" s="20"/>
      <c r="E307" s="21"/>
      <c r="F307" s="23"/>
    </row>
    <row r="308" ht="13.9" customHeight="1" spans="1:6">
      <c r="A308" s="17"/>
      <c r="B308" s="18"/>
      <c r="C308" s="19"/>
      <c r="D308" s="20"/>
      <c r="E308" s="21"/>
      <c r="F308" s="23"/>
    </row>
    <row r="309" ht="13.2" customHeight="1" spans="1:6">
      <c r="A309" s="17"/>
      <c r="B309" s="18"/>
      <c r="C309" s="19"/>
      <c r="D309" s="20"/>
      <c r="E309" s="21"/>
      <c r="F309" s="23"/>
    </row>
    <row r="310" ht="13.9" customHeight="1" spans="1:6">
      <c r="A310" s="17"/>
      <c r="B310" s="18"/>
      <c r="C310" s="19"/>
      <c r="D310" s="20"/>
      <c r="E310" s="21"/>
      <c r="F310" s="23"/>
    </row>
    <row r="311" ht="13.2" customHeight="1" spans="1:6">
      <c r="A311" s="17"/>
      <c r="B311" s="18"/>
      <c r="C311" s="19"/>
      <c r="D311" s="20"/>
      <c r="E311" s="21"/>
      <c r="F311" s="23"/>
    </row>
    <row r="312" ht="13.2" customHeight="1" spans="1:6">
      <c r="A312" s="17"/>
      <c r="B312" s="18"/>
      <c r="C312" s="19"/>
      <c r="D312" s="20"/>
      <c r="E312" s="21"/>
      <c r="F312" s="23"/>
    </row>
    <row r="313" ht="27.85" customHeight="1" spans="1:6">
      <c r="A313" s="24"/>
      <c r="B313" s="25" t="s">
        <v>539</v>
      </c>
      <c r="C313" s="26"/>
      <c r="D313" s="26"/>
      <c r="E313" s="27"/>
      <c r="F313" s="24">
        <f>SUM(F216:F261)+SUM(F269:F312)</f>
        <v>0</v>
      </c>
    </row>
    <row r="314" ht="16.1" customHeight="1" spans="1:6">
      <c r="A314" s="6" t="s">
        <v>48</v>
      </c>
      <c r="B314" s="6"/>
      <c r="C314" s="6"/>
      <c r="D314" s="6" t="s">
        <v>49</v>
      </c>
      <c r="E314" s="7"/>
      <c r="F314" s="6"/>
    </row>
    <row r="315" ht="8.8" customHeight="1"/>
    <row r="316" ht="32.95" customHeight="1" spans="1:6">
      <c r="A316" s="3" t="s">
        <v>50</v>
      </c>
      <c r="B316" s="3"/>
      <c r="C316" s="3"/>
      <c r="D316" s="3"/>
      <c r="E316" s="4"/>
      <c r="F316" s="3"/>
    </row>
    <row r="317" ht="13.9" customHeight="1" spans="1:6">
      <c r="A317" s="6" t="s">
        <v>51</v>
      </c>
      <c r="B317" s="6"/>
      <c r="C317" s="6" t="s">
        <v>2</v>
      </c>
      <c r="D317" s="6"/>
      <c r="E317" s="7"/>
      <c r="F317" s="6"/>
    </row>
    <row r="318" ht="13.9" customHeight="1" spans="1:6">
      <c r="A318" s="6"/>
      <c r="B318" s="6"/>
      <c r="C318" s="8" t="s">
        <v>540</v>
      </c>
      <c r="D318" s="8" t="s">
        <v>53</v>
      </c>
      <c r="E318" s="9" t="s">
        <v>54</v>
      </c>
      <c r="F318" s="10"/>
    </row>
    <row r="319" ht="20.5" customHeight="1" spans="1:6">
      <c r="A319" s="11" t="s">
        <v>541</v>
      </c>
      <c r="B319" s="11"/>
      <c r="C319" s="11"/>
      <c r="D319" s="11"/>
      <c r="E319" s="12"/>
      <c r="F319" s="11"/>
    </row>
    <row r="320" ht="21.25" customHeight="1" spans="1:6">
      <c r="A320" s="13" t="s">
        <v>56</v>
      </c>
      <c r="B320" s="14" t="s">
        <v>57</v>
      </c>
      <c r="C320" s="14" t="s">
        <v>58</v>
      </c>
      <c r="D320" s="14" t="s">
        <v>59</v>
      </c>
      <c r="E320" s="15" t="s">
        <v>60</v>
      </c>
      <c r="F320" s="16" t="s">
        <v>61</v>
      </c>
    </row>
    <row r="321" ht="13.2" customHeight="1" spans="1:6">
      <c r="A321" s="17" t="s">
        <v>542</v>
      </c>
      <c r="B321" s="18" t="s">
        <v>543</v>
      </c>
      <c r="C321" s="19"/>
      <c r="D321" s="20"/>
      <c r="E321" s="21"/>
      <c r="F321" s="23"/>
    </row>
    <row r="322" ht="13.9" customHeight="1" spans="1:6">
      <c r="A322" s="17" t="s">
        <v>544</v>
      </c>
      <c r="B322" s="18" t="s">
        <v>545</v>
      </c>
      <c r="C322" s="19" t="s">
        <v>108</v>
      </c>
      <c r="D322" s="20" t="s">
        <v>546</v>
      </c>
      <c r="E322" s="21"/>
      <c r="F322" s="22">
        <f t="shared" ref="F322:F328" si="28">+D322*E322</f>
        <v>0</v>
      </c>
    </row>
    <row r="323" ht="13.2" customHeight="1" spans="1:6">
      <c r="A323" s="17" t="s">
        <v>547</v>
      </c>
      <c r="B323" s="18" t="s">
        <v>548</v>
      </c>
      <c r="C323" s="19"/>
      <c r="D323" s="20"/>
      <c r="E323" s="21"/>
      <c r="F323" s="23"/>
    </row>
    <row r="324" ht="13.2" customHeight="1" spans="1:6">
      <c r="A324" s="17" t="s">
        <v>549</v>
      </c>
      <c r="B324" s="18" t="s">
        <v>191</v>
      </c>
      <c r="C324" s="19" t="s">
        <v>108</v>
      </c>
      <c r="D324" s="20" t="s">
        <v>550</v>
      </c>
      <c r="E324" s="21"/>
      <c r="F324" s="22">
        <f t="shared" si="28"/>
        <v>0</v>
      </c>
    </row>
    <row r="325" ht="13.9" customHeight="1" spans="1:6">
      <c r="A325" s="17" t="s">
        <v>551</v>
      </c>
      <c r="B325" s="18" t="s">
        <v>552</v>
      </c>
      <c r="C325" s="19"/>
      <c r="D325" s="20"/>
      <c r="E325" s="21"/>
      <c r="F325" s="23"/>
    </row>
    <row r="326" ht="13.2" customHeight="1" spans="1:6">
      <c r="A326" s="17" t="s">
        <v>553</v>
      </c>
      <c r="B326" s="18" t="s">
        <v>520</v>
      </c>
      <c r="C326" s="19" t="s">
        <v>108</v>
      </c>
      <c r="D326" s="20" t="s">
        <v>554</v>
      </c>
      <c r="E326" s="21"/>
      <c r="F326" s="22">
        <f t="shared" si="28"/>
        <v>0</v>
      </c>
    </row>
    <row r="327" ht="13.9" customHeight="1" spans="1:6">
      <c r="A327" s="17" t="s">
        <v>555</v>
      </c>
      <c r="B327" s="18" t="s">
        <v>476</v>
      </c>
      <c r="C327" s="19" t="s">
        <v>108</v>
      </c>
      <c r="D327" s="20" t="s">
        <v>556</v>
      </c>
      <c r="E327" s="21"/>
      <c r="F327" s="22">
        <f t="shared" si="28"/>
        <v>0</v>
      </c>
    </row>
    <row r="328" ht="13.2" customHeight="1" spans="1:6">
      <c r="A328" s="17" t="s">
        <v>557</v>
      </c>
      <c r="B328" s="18" t="s">
        <v>558</v>
      </c>
      <c r="C328" s="19" t="s">
        <v>241</v>
      </c>
      <c r="D328" s="20" t="s">
        <v>559</v>
      </c>
      <c r="E328" s="21"/>
      <c r="F328" s="22">
        <f t="shared" si="28"/>
        <v>0</v>
      </c>
    </row>
    <row r="329" ht="13.2" customHeight="1" spans="1:6">
      <c r="A329" s="17" t="s">
        <v>560</v>
      </c>
      <c r="B329" s="18" t="s">
        <v>561</v>
      </c>
      <c r="C329" s="19"/>
      <c r="D329" s="20"/>
      <c r="E329" s="21"/>
      <c r="F329" s="23"/>
    </row>
    <row r="330" ht="13.9" customHeight="1" spans="1:6">
      <c r="A330" s="17" t="s">
        <v>562</v>
      </c>
      <c r="B330" s="18" t="s">
        <v>563</v>
      </c>
      <c r="C330" s="19"/>
      <c r="D330" s="20"/>
      <c r="E330" s="21"/>
      <c r="F330" s="23"/>
    </row>
    <row r="331" ht="13.2" customHeight="1" spans="1:6">
      <c r="A331" s="17" t="s">
        <v>564</v>
      </c>
      <c r="B331" s="18" t="s">
        <v>520</v>
      </c>
      <c r="C331" s="19" t="s">
        <v>108</v>
      </c>
      <c r="D331" s="20" t="s">
        <v>565</v>
      </c>
      <c r="E331" s="21"/>
      <c r="F331" s="22">
        <f t="shared" ref="F331:F336" si="29">+D331*E331</f>
        <v>0</v>
      </c>
    </row>
    <row r="332" ht="13.2" customHeight="1" spans="1:6">
      <c r="A332" s="17" t="s">
        <v>566</v>
      </c>
      <c r="B332" s="18" t="s">
        <v>567</v>
      </c>
      <c r="C332" s="19"/>
      <c r="D332" s="20"/>
      <c r="E332" s="21"/>
      <c r="F332" s="23"/>
    </row>
    <row r="333" ht="13.9" customHeight="1" spans="1:6">
      <c r="A333" s="17" t="s">
        <v>568</v>
      </c>
      <c r="B333" s="18" t="s">
        <v>569</v>
      </c>
      <c r="C333" s="19"/>
      <c r="D333" s="20"/>
      <c r="E333" s="21"/>
      <c r="F333" s="23"/>
    </row>
    <row r="334" ht="13.2" customHeight="1" spans="1:6">
      <c r="A334" s="17" t="s">
        <v>570</v>
      </c>
      <c r="B334" s="18" t="s">
        <v>520</v>
      </c>
      <c r="C334" s="19" t="s">
        <v>108</v>
      </c>
      <c r="D334" s="20" t="s">
        <v>571</v>
      </c>
      <c r="E334" s="21"/>
      <c r="F334" s="22">
        <f t="shared" si="29"/>
        <v>0</v>
      </c>
    </row>
    <row r="335" ht="13.9" customHeight="1" spans="1:6">
      <c r="A335" s="17" t="s">
        <v>572</v>
      </c>
      <c r="B335" s="18" t="s">
        <v>573</v>
      </c>
      <c r="C335" s="19"/>
      <c r="D335" s="20"/>
      <c r="E335" s="21"/>
      <c r="F335" s="23"/>
    </row>
    <row r="336" ht="13.2" customHeight="1" spans="1:6">
      <c r="A336" s="17" t="s">
        <v>574</v>
      </c>
      <c r="B336" s="18" t="s">
        <v>575</v>
      </c>
      <c r="C336" s="19" t="s">
        <v>108</v>
      </c>
      <c r="D336" s="20" t="s">
        <v>576</v>
      </c>
      <c r="E336" s="21"/>
      <c r="F336" s="22">
        <f t="shared" si="29"/>
        <v>0</v>
      </c>
    </row>
    <row r="337" ht="13.2" customHeight="1" spans="1:6">
      <c r="A337" s="17" t="s">
        <v>577</v>
      </c>
      <c r="B337" s="18" t="s">
        <v>578</v>
      </c>
      <c r="C337" s="19"/>
      <c r="D337" s="20"/>
      <c r="E337" s="21"/>
      <c r="F337" s="23"/>
    </row>
    <row r="338" ht="13.9" customHeight="1" spans="1:6">
      <c r="A338" s="17" t="s">
        <v>579</v>
      </c>
      <c r="B338" s="18" t="s">
        <v>580</v>
      </c>
      <c r="C338" s="19"/>
      <c r="D338" s="20"/>
      <c r="E338" s="21"/>
      <c r="F338" s="23"/>
    </row>
    <row r="339" ht="13.2" customHeight="1" spans="1:6">
      <c r="A339" s="17" t="s">
        <v>581</v>
      </c>
      <c r="B339" s="18" t="s">
        <v>251</v>
      </c>
      <c r="C339" s="19" t="s">
        <v>241</v>
      </c>
      <c r="D339" s="20" t="s">
        <v>582</v>
      </c>
      <c r="E339" s="21"/>
      <c r="F339" s="22">
        <f t="shared" ref="F339:F343" si="30">+D339*E339</f>
        <v>0</v>
      </c>
    </row>
    <row r="340" ht="13.2" customHeight="1" spans="1:6">
      <c r="A340" s="17" t="s">
        <v>583</v>
      </c>
      <c r="B340" s="18" t="s">
        <v>584</v>
      </c>
      <c r="C340" s="19" t="s">
        <v>108</v>
      </c>
      <c r="D340" s="20" t="s">
        <v>585</v>
      </c>
      <c r="E340" s="21"/>
      <c r="F340" s="22">
        <f t="shared" si="30"/>
        <v>0</v>
      </c>
    </row>
    <row r="341" ht="13.9" customHeight="1" spans="1:6">
      <c r="A341" s="17" t="s">
        <v>586</v>
      </c>
      <c r="B341" s="18" t="s">
        <v>587</v>
      </c>
      <c r="C341" s="19"/>
      <c r="D341" s="20"/>
      <c r="E341" s="21"/>
      <c r="F341" s="23"/>
    </row>
    <row r="342" ht="13.2" customHeight="1" spans="1:6">
      <c r="A342" s="17" t="s">
        <v>588</v>
      </c>
      <c r="B342" s="18" t="s">
        <v>589</v>
      </c>
      <c r="C342" s="19"/>
      <c r="D342" s="20"/>
      <c r="E342" s="21"/>
      <c r="F342" s="23"/>
    </row>
    <row r="343" ht="13.2" customHeight="1" spans="1:6">
      <c r="A343" s="17" t="s">
        <v>590</v>
      </c>
      <c r="B343" s="18" t="s">
        <v>476</v>
      </c>
      <c r="C343" s="19" t="s">
        <v>108</v>
      </c>
      <c r="D343" s="20" t="s">
        <v>591</v>
      </c>
      <c r="E343" s="21"/>
      <c r="F343" s="22">
        <f t="shared" si="30"/>
        <v>0</v>
      </c>
    </row>
    <row r="344" ht="13.9" customHeight="1" spans="1:6">
      <c r="A344" s="17" t="s">
        <v>592</v>
      </c>
      <c r="B344" s="18" t="s">
        <v>593</v>
      </c>
      <c r="C344" s="19"/>
      <c r="D344" s="20"/>
      <c r="E344" s="21"/>
      <c r="F344" s="23"/>
    </row>
    <row r="345" ht="13.2" customHeight="1" spans="1:6">
      <c r="A345" s="17" t="s">
        <v>594</v>
      </c>
      <c r="B345" s="18" t="s">
        <v>595</v>
      </c>
      <c r="C345" s="19"/>
      <c r="D345" s="20"/>
      <c r="E345" s="21"/>
      <c r="F345" s="23"/>
    </row>
    <row r="346" ht="13.9" customHeight="1" spans="1:6">
      <c r="A346" s="17" t="s">
        <v>596</v>
      </c>
      <c r="B346" s="18" t="s">
        <v>597</v>
      </c>
      <c r="C346" s="19"/>
      <c r="D346" s="20"/>
      <c r="E346" s="21"/>
      <c r="F346" s="23"/>
    </row>
    <row r="347" ht="13.2" customHeight="1" spans="1:6">
      <c r="A347" s="17" t="s">
        <v>598</v>
      </c>
      <c r="B347" s="18" t="s">
        <v>251</v>
      </c>
      <c r="C347" s="19" t="s">
        <v>241</v>
      </c>
      <c r="D347" s="20" t="s">
        <v>599</v>
      </c>
      <c r="E347" s="21"/>
      <c r="F347" s="22">
        <f t="shared" ref="F347:F351" si="31">+D347*E347</f>
        <v>0</v>
      </c>
    </row>
    <row r="348" ht="13.2" customHeight="1" spans="1:6">
      <c r="A348" s="17" t="s">
        <v>600</v>
      </c>
      <c r="B348" s="18" t="s">
        <v>601</v>
      </c>
      <c r="C348" s="19" t="s">
        <v>108</v>
      </c>
      <c r="D348" s="20" t="s">
        <v>602</v>
      </c>
      <c r="E348" s="21"/>
      <c r="F348" s="22">
        <f t="shared" si="31"/>
        <v>0</v>
      </c>
    </row>
    <row r="349" ht="13.9" customHeight="1" spans="1:6">
      <c r="A349" s="17" t="s">
        <v>603</v>
      </c>
      <c r="B349" s="18" t="s">
        <v>604</v>
      </c>
      <c r="C349" s="19"/>
      <c r="D349" s="20"/>
      <c r="E349" s="21"/>
      <c r="F349" s="23"/>
    </row>
    <row r="350" ht="13.2" customHeight="1" spans="1:6">
      <c r="A350" s="17" t="s">
        <v>605</v>
      </c>
      <c r="B350" s="18" t="s">
        <v>606</v>
      </c>
      <c r="C350" s="19"/>
      <c r="D350" s="20"/>
      <c r="E350" s="21"/>
      <c r="F350" s="23"/>
    </row>
    <row r="351" ht="13.2" customHeight="1" spans="1:6">
      <c r="A351" s="17" t="s">
        <v>607</v>
      </c>
      <c r="B351" s="18" t="s">
        <v>370</v>
      </c>
      <c r="C351" s="19" t="s">
        <v>108</v>
      </c>
      <c r="D351" s="20" t="s">
        <v>608</v>
      </c>
      <c r="E351" s="21"/>
      <c r="F351" s="22">
        <f t="shared" si="31"/>
        <v>0</v>
      </c>
    </row>
    <row r="352" ht="13.9" customHeight="1" spans="1:6">
      <c r="A352" s="17"/>
      <c r="B352" s="18"/>
      <c r="C352" s="19"/>
      <c r="D352" s="20"/>
      <c r="E352" s="21"/>
      <c r="F352" s="23"/>
    </row>
    <row r="353" ht="13.2" customHeight="1" spans="1:6">
      <c r="A353" s="17"/>
      <c r="B353" s="18"/>
      <c r="C353" s="19"/>
      <c r="D353" s="20"/>
      <c r="E353" s="21"/>
      <c r="F353" s="23"/>
    </row>
    <row r="354" ht="13.9" customHeight="1" spans="1:6">
      <c r="A354" s="17"/>
      <c r="B354" s="18"/>
      <c r="C354" s="19"/>
      <c r="D354" s="20"/>
      <c r="E354" s="21"/>
      <c r="F354" s="23"/>
    </row>
    <row r="355" ht="13.2" customHeight="1" spans="1:6">
      <c r="A355" s="17"/>
      <c r="B355" s="18"/>
      <c r="C355" s="19"/>
      <c r="D355" s="20"/>
      <c r="E355" s="21"/>
      <c r="F355" s="23"/>
    </row>
    <row r="356" ht="13.2" customHeight="1" spans="1:6">
      <c r="A356" s="17"/>
      <c r="B356" s="18"/>
      <c r="C356" s="19"/>
      <c r="D356" s="20"/>
      <c r="E356" s="21"/>
      <c r="F356" s="23"/>
    </row>
    <row r="357" ht="13.9" customHeight="1" spans="1:6">
      <c r="A357" s="17"/>
      <c r="B357" s="18"/>
      <c r="C357" s="19"/>
      <c r="D357" s="20"/>
      <c r="E357" s="21"/>
      <c r="F357" s="23"/>
    </row>
    <row r="358" ht="13.2" customHeight="1" spans="1:6">
      <c r="A358" s="17"/>
      <c r="B358" s="18"/>
      <c r="C358" s="19"/>
      <c r="D358" s="20"/>
      <c r="E358" s="21"/>
      <c r="F358" s="23"/>
    </row>
    <row r="359" ht="13.2" customHeight="1" spans="1:6">
      <c r="A359" s="17"/>
      <c r="B359" s="18"/>
      <c r="C359" s="19"/>
      <c r="D359" s="20"/>
      <c r="E359" s="21"/>
      <c r="F359" s="23"/>
    </row>
    <row r="360" ht="13.9" customHeight="1" spans="1:6">
      <c r="A360" s="17"/>
      <c r="B360" s="18"/>
      <c r="C360" s="19"/>
      <c r="D360" s="20"/>
      <c r="E360" s="21"/>
      <c r="F360" s="23"/>
    </row>
    <row r="361" ht="13.2" customHeight="1" spans="1:6">
      <c r="A361" s="17"/>
      <c r="B361" s="18"/>
      <c r="C361" s="19"/>
      <c r="D361" s="20"/>
      <c r="E361" s="21"/>
      <c r="F361" s="23"/>
    </row>
    <row r="362" ht="13.9" customHeight="1" spans="1:6">
      <c r="A362" s="17"/>
      <c r="B362" s="18"/>
      <c r="C362" s="19"/>
      <c r="D362" s="20"/>
      <c r="E362" s="21"/>
      <c r="F362" s="23"/>
    </row>
    <row r="363" ht="13.2" customHeight="1" spans="1:6">
      <c r="A363" s="17"/>
      <c r="B363" s="18"/>
      <c r="C363" s="19"/>
      <c r="D363" s="20"/>
      <c r="E363" s="21"/>
      <c r="F363" s="23"/>
    </row>
    <row r="364" ht="13.2" customHeight="1" spans="1:6">
      <c r="A364" s="17"/>
      <c r="B364" s="18"/>
      <c r="C364" s="19"/>
      <c r="D364" s="20"/>
      <c r="E364" s="21"/>
      <c r="F364" s="23"/>
    </row>
    <row r="365" ht="27.85" customHeight="1" spans="1:6">
      <c r="A365" s="24"/>
      <c r="B365" s="25" t="s">
        <v>609</v>
      </c>
      <c r="C365" s="26"/>
      <c r="D365" s="26"/>
      <c r="E365" s="27"/>
      <c r="F365" s="24">
        <f>SUM(F321:F364)</f>
        <v>0</v>
      </c>
    </row>
    <row r="366" ht="16.1" customHeight="1" spans="1:6">
      <c r="A366" s="6" t="s">
        <v>48</v>
      </c>
      <c r="B366" s="6"/>
      <c r="C366" s="6"/>
      <c r="D366" s="6" t="s">
        <v>49</v>
      </c>
      <c r="E366" s="7"/>
      <c r="F366" s="6"/>
    </row>
    <row r="367" ht="8.8" customHeight="1"/>
    <row r="368" ht="32.95" customHeight="1" spans="1:6">
      <c r="A368" s="3" t="s">
        <v>50</v>
      </c>
      <c r="B368" s="3"/>
      <c r="C368" s="3"/>
      <c r="D368" s="3"/>
      <c r="E368" s="4"/>
      <c r="F368" s="3"/>
    </row>
    <row r="369" ht="13.9" customHeight="1" spans="1:6">
      <c r="A369" s="6" t="s">
        <v>51</v>
      </c>
      <c r="B369" s="6"/>
      <c r="C369" s="6" t="s">
        <v>2</v>
      </c>
      <c r="D369" s="6"/>
      <c r="E369" s="7"/>
      <c r="F369" s="6"/>
    </row>
    <row r="370" ht="13.9" customHeight="1" spans="1:6">
      <c r="A370" s="6"/>
      <c r="B370" s="6"/>
      <c r="C370" s="8" t="s">
        <v>610</v>
      </c>
      <c r="D370" s="8" t="s">
        <v>53</v>
      </c>
      <c r="E370" s="9" t="s">
        <v>54</v>
      </c>
      <c r="F370" s="10"/>
    </row>
    <row r="371" ht="20.5" customHeight="1" spans="1:6">
      <c r="A371" s="11" t="s">
        <v>611</v>
      </c>
      <c r="B371" s="11"/>
      <c r="C371" s="11"/>
      <c r="D371" s="11"/>
      <c r="E371" s="12"/>
      <c r="F371" s="11"/>
    </row>
    <row r="372" ht="21.25" customHeight="1" spans="1:6">
      <c r="A372" s="13" t="s">
        <v>56</v>
      </c>
      <c r="B372" s="14" t="s">
        <v>57</v>
      </c>
      <c r="C372" s="14" t="s">
        <v>58</v>
      </c>
      <c r="D372" s="14" t="s">
        <v>59</v>
      </c>
      <c r="E372" s="15" t="s">
        <v>60</v>
      </c>
      <c r="F372" s="16" t="s">
        <v>61</v>
      </c>
    </row>
    <row r="373" ht="13.2" customHeight="1" spans="1:6">
      <c r="A373" s="17" t="s">
        <v>612</v>
      </c>
      <c r="B373" s="18" t="s">
        <v>613</v>
      </c>
      <c r="C373" s="19"/>
      <c r="D373" s="20"/>
      <c r="E373" s="21"/>
      <c r="F373" s="23"/>
    </row>
    <row r="374" ht="13.9" customHeight="1" spans="1:6">
      <c r="A374" s="17" t="s">
        <v>614</v>
      </c>
      <c r="B374" s="18" t="s">
        <v>615</v>
      </c>
      <c r="C374" s="19"/>
      <c r="D374" s="20"/>
      <c r="E374" s="21"/>
      <c r="F374" s="23"/>
    </row>
    <row r="375" ht="13.2" customHeight="1" spans="1:6">
      <c r="A375" s="17" t="s">
        <v>616</v>
      </c>
      <c r="B375" s="18" t="s">
        <v>617</v>
      </c>
      <c r="C375" s="19"/>
      <c r="D375" s="20"/>
      <c r="E375" s="21"/>
      <c r="F375" s="23"/>
    </row>
    <row r="376" ht="13.2" customHeight="1" spans="1:6">
      <c r="A376" s="17" t="s">
        <v>618</v>
      </c>
      <c r="B376" s="18" t="s">
        <v>619</v>
      </c>
      <c r="C376" s="19"/>
      <c r="D376" s="20"/>
      <c r="E376" s="21"/>
      <c r="F376" s="23"/>
    </row>
    <row r="377" ht="13.9" customHeight="1" spans="1:6">
      <c r="A377" s="17" t="s">
        <v>620</v>
      </c>
      <c r="B377" s="18" t="s">
        <v>621</v>
      </c>
      <c r="C377" s="19" t="s">
        <v>241</v>
      </c>
      <c r="D377" s="20" t="s">
        <v>622</v>
      </c>
      <c r="E377" s="21"/>
      <c r="F377" s="22">
        <f t="shared" ref="F377:F379" si="32">+D377*E377</f>
        <v>0</v>
      </c>
    </row>
    <row r="378" ht="13.2" customHeight="1" spans="1:6">
      <c r="A378" s="17" t="s">
        <v>623</v>
      </c>
      <c r="B378" s="18" t="s">
        <v>624</v>
      </c>
      <c r="C378" s="19" t="s">
        <v>241</v>
      </c>
      <c r="D378" s="20" t="s">
        <v>625</v>
      </c>
      <c r="E378" s="21"/>
      <c r="F378" s="22">
        <f t="shared" si="32"/>
        <v>0</v>
      </c>
    </row>
    <row r="379" ht="13.9" customHeight="1" spans="1:6">
      <c r="A379" s="17" t="s">
        <v>626</v>
      </c>
      <c r="B379" s="18" t="s">
        <v>627</v>
      </c>
      <c r="C379" s="19" t="s">
        <v>108</v>
      </c>
      <c r="D379" s="20" t="s">
        <v>628</v>
      </c>
      <c r="E379" s="21"/>
      <c r="F379" s="22">
        <f t="shared" si="32"/>
        <v>0</v>
      </c>
    </row>
    <row r="380" ht="13.2" customHeight="1" spans="1:6">
      <c r="A380" s="17" t="s">
        <v>629</v>
      </c>
      <c r="B380" s="18" t="s">
        <v>630</v>
      </c>
      <c r="C380" s="19"/>
      <c r="D380" s="20"/>
      <c r="E380" s="21"/>
      <c r="F380" s="23"/>
    </row>
    <row r="381" ht="13.2" customHeight="1" spans="1:6">
      <c r="A381" s="17" t="s">
        <v>631</v>
      </c>
      <c r="B381" s="18" t="s">
        <v>632</v>
      </c>
      <c r="C381" s="19"/>
      <c r="D381" s="20"/>
      <c r="E381" s="21"/>
      <c r="F381" s="23"/>
    </row>
    <row r="382" ht="13.9" customHeight="1" spans="1:6">
      <c r="A382" s="17" t="s">
        <v>633</v>
      </c>
      <c r="B382" s="18" t="s">
        <v>634</v>
      </c>
      <c r="C382" s="19" t="s">
        <v>225</v>
      </c>
      <c r="D382" s="20" t="s">
        <v>635</v>
      </c>
      <c r="E382" s="21"/>
      <c r="F382" s="22">
        <f t="shared" ref="F382:F387" si="33">+D382*E382</f>
        <v>0</v>
      </c>
    </row>
    <row r="383" ht="13.2" customHeight="1" spans="1:6">
      <c r="A383" s="17" t="s">
        <v>636</v>
      </c>
      <c r="B383" s="18" t="s">
        <v>637</v>
      </c>
      <c r="C383" s="19" t="s">
        <v>225</v>
      </c>
      <c r="D383" s="20" t="s">
        <v>638</v>
      </c>
      <c r="E383" s="21"/>
      <c r="F383" s="22">
        <f t="shared" si="33"/>
        <v>0</v>
      </c>
    </row>
    <row r="384" ht="13.2" customHeight="1" spans="1:6">
      <c r="A384" s="17" t="s">
        <v>639</v>
      </c>
      <c r="B384" s="18" t="s">
        <v>640</v>
      </c>
      <c r="C384" s="19" t="s">
        <v>225</v>
      </c>
      <c r="D384" s="20" t="s">
        <v>641</v>
      </c>
      <c r="E384" s="21"/>
      <c r="F384" s="22">
        <f t="shared" si="33"/>
        <v>0</v>
      </c>
    </row>
    <row r="385" ht="13.9" customHeight="1" spans="1:6">
      <c r="A385" s="17" t="s">
        <v>642</v>
      </c>
      <c r="B385" s="18" t="s">
        <v>643</v>
      </c>
      <c r="C385" s="19" t="s">
        <v>225</v>
      </c>
      <c r="D385" s="20" t="s">
        <v>644</v>
      </c>
      <c r="E385" s="21"/>
      <c r="F385" s="22">
        <f t="shared" si="33"/>
        <v>0</v>
      </c>
    </row>
    <row r="386" ht="13.2" customHeight="1" spans="1:6">
      <c r="A386" s="17" t="s">
        <v>645</v>
      </c>
      <c r="B386" s="18" t="s">
        <v>646</v>
      </c>
      <c r="C386" s="19" t="s">
        <v>305</v>
      </c>
      <c r="D386" s="20" t="s">
        <v>647</v>
      </c>
      <c r="E386" s="21"/>
      <c r="F386" s="22">
        <f t="shared" si="33"/>
        <v>0</v>
      </c>
    </row>
    <row r="387" ht="13.9" customHeight="1" spans="1:6">
      <c r="A387" s="17" t="s">
        <v>648</v>
      </c>
      <c r="B387" s="18" t="s">
        <v>649</v>
      </c>
      <c r="C387" s="19" t="s">
        <v>305</v>
      </c>
      <c r="D387" s="20" t="s">
        <v>647</v>
      </c>
      <c r="E387" s="21"/>
      <c r="F387" s="22">
        <f t="shared" si="33"/>
        <v>0</v>
      </c>
    </row>
    <row r="388" ht="13.2" customHeight="1" spans="1:6">
      <c r="A388" s="17" t="s">
        <v>650</v>
      </c>
      <c r="B388" s="18" t="s">
        <v>651</v>
      </c>
      <c r="C388" s="19"/>
      <c r="D388" s="20"/>
      <c r="E388" s="21"/>
      <c r="F388" s="23"/>
    </row>
    <row r="389" ht="13.2" customHeight="1" spans="1:6">
      <c r="A389" s="17" t="s">
        <v>652</v>
      </c>
      <c r="B389" s="18" t="s">
        <v>653</v>
      </c>
      <c r="C389" s="19" t="s">
        <v>305</v>
      </c>
      <c r="D389" s="20" t="s">
        <v>299</v>
      </c>
      <c r="E389" s="21"/>
      <c r="F389" s="22">
        <f t="shared" ref="F389:F393" si="34">+D389*E389</f>
        <v>0</v>
      </c>
    </row>
    <row r="390" ht="13.9" customHeight="1" spans="1:6">
      <c r="A390" s="17" t="s">
        <v>654</v>
      </c>
      <c r="B390" s="18" t="s">
        <v>655</v>
      </c>
      <c r="C390" s="19" t="s">
        <v>305</v>
      </c>
      <c r="D390" s="20" t="s">
        <v>302</v>
      </c>
      <c r="E390" s="21"/>
      <c r="F390" s="22">
        <f t="shared" si="34"/>
        <v>0</v>
      </c>
    </row>
    <row r="391" ht="13.2" customHeight="1" spans="1:6">
      <c r="A391" s="17" t="s">
        <v>656</v>
      </c>
      <c r="B391" s="18" t="s">
        <v>657</v>
      </c>
      <c r="C391" s="19" t="s">
        <v>305</v>
      </c>
      <c r="D391" s="20" t="s">
        <v>658</v>
      </c>
      <c r="E391" s="21"/>
      <c r="F391" s="22">
        <f t="shared" si="34"/>
        <v>0</v>
      </c>
    </row>
    <row r="392" ht="13.2" customHeight="1" spans="1:6">
      <c r="A392" s="17" t="s">
        <v>659</v>
      </c>
      <c r="B392" s="18" t="s">
        <v>660</v>
      </c>
      <c r="C392" s="19" t="s">
        <v>305</v>
      </c>
      <c r="D392" s="20" t="s">
        <v>661</v>
      </c>
      <c r="E392" s="21"/>
      <c r="F392" s="22">
        <f t="shared" si="34"/>
        <v>0</v>
      </c>
    </row>
    <row r="393" ht="13.9" customHeight="1" spans="1:6">
      <c r="A393" s="17" t="s">
        <v>662</v>
      </c>
      <c r="B393" s="18" t="s">
        <v>663</v>
      </c>
      <c r="C393" s="19" t="s">
        <v>305</v>
      </c>
      <c r="D393" s="20" t="s">
        <v>664</v>
      </c>
      <c r="E393" s="21"/>
      <c r="F393" s="22">
        <f t="shared" si="34"/>
        <v>0</v>
      </c>
    </row>
    <row r="394" ht="13.2" customHeight="1" spans="1:6">
      <c r="A394" s="17" t="s">
        <v>665</v>
      </c>
      <c r="B394" s="18" t="s">
        <v>666</v>
      </c>
      <c r="C394" s="19" t="s">
        <v>305</v>
      </c>
      <c r="D394" s="20" t="s">
        <v>667</v>
      </c>
      <c r="E394" s="21"/>
      <c r="F394" s="22">
        <f t="shared" ref="F394:F399" si="35">+D394*E394</f>
        <v>0</v>
      </c>
    </row>
    <row r="395" ht="13.2" customHeight="1" spans="1:6">
      <c r="A395" s="17" t="s">
        <v>668</v>
      </c>
      <c r="B395" s="18" t="s">
        <v>669</v>
      </c>
      <c r="C395" s="19" t="s">
        <v>305</v>
      </c>
      <c r="D395" s="20" t="s">
        <v>296</v>
      </c>
      <c r="E395" s="21"/>
      <c r="F395" s="22">
        <f t="shared" si="35"/>
        <v>0</v>
      </c>
    </row>
    <row r="396" ht="13.9" customHeight="1" spans="1:6">
      <c r="A396" s="17" t="s">
        <v>670</v>
      </c>
      <c r="B396" s="18" t="s">
        <v>671</v>
      </c>
      <c r="C396" s="19"/>
      <c r="D396" s="20"/>
      <c r="E396" s="21"/>
      <c r="F396" s="23"/>
    </row>
    <row r="397" ht="13.2" customHeight="1" spans="1:6">
      <c r="A397" s="17" t="s">
        <v>672</v>
      </c>
      <c r="B397" s="18" t="s">
        <v>673</v>
      </c>
      <c r="C397" s="19" t="s">
        <v>305</v>
      </c>
      <c r="D397" s="20" t="s">
        <v>674</v>
      </c>
      <c r="E397" s="21"/>
      <c r="F397" s="22">
        <f t="shared" si="35"/>
        <v>0</v>
      </c>
    </row>
    <row r="398" ht="13.9" customHeight="1" spans="1:6">
      <c r="A398" s="17" t="s">
        <v>675</v>
      </c>
      <c r="B398" s="18" t="s">
        <v>676</v>
      </c>
      <c r="C398" s="19" t="s">
        <v>305</v>
      </c>
      <c r="D398" s="20" t="s">
        <v>647</v>
      </c>
      <c r="E398" s="21"/>
      <c r="F398" s="22">
        <f t="shared" si="35"/>
        <v>0</v>
      </c>
    </row>
    <row r="399" ht="13.2" customHeight="1" spans="1:6">
      <c r="A399" s="17" t="s">
        <v>677</v>
      </c>
      <c r="B399" s="18" t="s">
        <v>678</v>
      </c>
      <c r="C399" s="19" t="s">
        <v>305</v>
      </c>
      <c r="D399" s="20" t="s">
        <v>679</v>
      </c>
      <c r="E399" s="21"/>
      <c r="F399" s="22">
        <f t="shared" si="35"/>
        <v>0</v>
      </c>
    </row>
    <row r="400" ht="13.2" customHeight="1" spans="1:6">
      <c r="A400" s="17" t="s">
        <v>680</v>
      </c>
      <c r="B400" s="18" t="s">
        <v>681</v>
      </c>
      <c r="C400" s="19"/>
      <c r="D400" s="20"/>
      <c r="E400" s="21"/>
      <c r="F400" s="23"/>
    </row>
    <row r="401" ht="13.9" customHeight="1" spans="1:6">
      <c r="A401" s="17" t="s">
        <v>682</v>
      </c>
      <c r="B401" s="18" t="s">
        <v>683</v>
      </c>
      <c r="C401" s="19" t="s">
        <v>305</v>
      </c>
      <c r="D401" s="20" t="s">
        <v>684</v>
      </c>
      <c r="E401" s="21"/>
      <c r="F401" s="22">
        <f t="shared" ref="F401:F404" si="36">+D401*E401</f>
        <v>0</v>
      </c>
    </row>
    <row r="402" ht="13.2" customHeight="1" spans="1:6">
      <c r="A402" s="17" t="s">
        <v>685</v>
      </c>
      <c r="B402" s="18" t="s">
        <v>686</v>
      </c>
      <c r="C402" s="19"/>
      <c r="D402" s="20"/>
      <c r="E402" s="21"/>
      <c r="F402" s="23"/>
    </row>
    <row r="403" ht="13.2" customHeight="1" spans="1:6">
      <c r="A403" s="17" t="s">
        <v>687</v>
      </c>
      <c r="B403" s="18" t="s">
        <v>688</v>
      </c>
      <c r="C403" s="19" t="s">
        <v>94</v>
      </c>
      <c r="D403" s="20" t="s">
        <v>689</v>
      </c>
      <c r="E403" s="21"/>
      <c r="F403" s="22">
        <f t="shared" si="36"/>
        <v>0</v>
      </c>
    </row>
    <row r="404" ht="13.9" customHeight="1" spans="1:6">
      <c r="A404" s="17" t="s">
        <v>690</v>
      </c>
      <c r="B404" s="18" t="s">
        <v>691</v>
      </c>
      <c r="C404" s="19" t="s">
        <v>94</v>
      </c>
      <c r="D404" s="20" t="s">
        <v>692</v>
      </c>
      <c r="E404" s="21"/>
      <c r="F404" s="22">
        <f t="shared" si="36"/>
        <v>0</v>
      </c>
    </row>
    <row r="405" ht="13.2" customHeight="1" spans="1:6">
      <c r="A405" s="17" t="s">
        <v>693</v>
      </c>
      <c r="B405" s="18" t="s">
        <v>694</v>
      </c>
      <c r="C405" s="19"/>
      <c r="D405" s="20"/>
      <c r="E405" s="21"/>
      <c r="F405" s="23"/>
    </row>
    <row r="406" ht="13.9" customHeight="1" spans="1:6">
      <c r="A406" s="17" t="s">
        <v>695</v>
      </c>
      <c r="B406" s="18" t="s">
        <v>696</v>
      </c>
      <c r="C406" s="19" t="s">
        <v>305</v>
      </c>
      <c r="D406" s="20" t="s">
        <v>697</v>
      </c>
      <c r="E406" s="21"/>
      <c r="F406" s="22">
        <f t="shared" ref="F406:F411" si="37">+D406*E406</f>
        <v>0</v>
      </c>
    </row>
    <row r="407" ht="13.2" customHeight="1" spans="1:6">
      <c r="A407" s="17" t="s">
        <v>698</v>
      </c>
      <c r="B407" s="18" t="s">
        <v>699</v>
      </c>
      <c r="C407" s="19"/>
      <c r="D407" s="20"/>
      <c r="E407" s="21"/>
      <c r="F407" s="23"/>
    </row>
    <row r="408" ht="13.2" customHeight="1" spans="1:6">
      <c r="A408" s="17" t="s">
        <v>700</v>
      </c>
      <c r="B408" s="18" t="s">
        <v>701</v>
      </c>
      <c r="C408" s="19" t="s">
        <v>305</v>
      </c>
      <c r="D408" s="20" t="s">
        <v>702</v>
      </c>
      <c r="E408" s="21"/>
      <c r="F408" s="22">
        <f t="shared" si="37"/>
        <v>0</v>
      </c>
    </row>
    <row r="409" ht="13.9" customHeight="1" spans="1:6">
      <c r="A409" s="17" t="s">
        <v>703</v>
      </c>
      <c r="B409" s="18" t="s">
        <v>704</v>
      </c>
      <c r="C409" s="19" t="s">
        <v>305</v>
      </c>
      <c r="D409" s="20" t="s">
        <v>705</v>
      </c>
      <c r="E409" s="21"/>
      <c r="F409" s="22">
        <f t="shared" si="37"/>
        <v>0</v>
      </c>
    </row>
    <row r="410" ht="13.2" customHeight="1" spans="1:6">
      <c r="A410" s="17" t="s">
        <v>706</v>
      </c>
      <c r="B410" s="18" t="s">
        <v>707</v>
      </c>
      <c r="C410" s="19" t="s">
        <v>708</v>
      </c>
      <c r="D410" s="20" t="s">
        <v>709</v>
      </c>
      <c r="E410" s="21"/>
      <c r="F410" s="22">
        <f t="shared" si="37"/>
        <v>0</v>
      </c>
    </row>
    <row r="411" ht="13.2" customHeight="1" spans="1:6">
      <c r="A411" s="17" t="s">
        <v>710</v>
      </c>
      <c r="B411" s="18" t="s">
        <v>711</v>
      </c>
      <c r="C411" s="19" t="s">
        <v>708</v>
      </c>
      <c r="D411" s="20" t="s">
        <v>99</v>
      </c>
      <c r="E411" s="21"/>
      <c r="F411" s="22">
        <f t="shared" si="37"/>
        <v>0</v>
      </c>
    </row>
    <row r="412" ht="13.9" customHeight="1" spans="1:6">
      <c r="A412" s="17"/>
      <c r="B412" s="18"/>
      <c r="C412" s="19"/>
      <c r="D412" s="20"/>
      <c r="E412" s="21"/>
      <c r="F412" s="23"/>
    </row>
    <row r="413" ht="13.2" customHeight="1" spans="1:6">
      <c r="A413" s="17"/>
      <c r="B413" s="18"/>
      <c r="C413" s="19"/>
      <c r="D413" s="20"/>
      <c r="E413" s="21"/>
      <c r="F413" s="23"/>
    </row>
    <row r="414" ht="13.9" customHeight="1" spans="1:6">
      <c r="A414" s="17"/>
      <c r="B414" s="18"/>
      <c r="C414" s="19"/>
      <c r="D414" s="20"/>
      <c r="E414" s="21"/>
      <c r="F414" s="23"/>
    </row>
    <row r="415" ht="13.2" customHeight="1" spans="1:6">
      <c r="A415" s="17"/>
      <c r="B415" s="18"/>
      <c r="C415" s="19"/>
      <c r="D415" s="20"/>
      <c r="E415" s="21"/>
      <c r="F415" s="23"/>
    </row>
    <row r="416" ht="13.2" customHeight="1" spans="1:6">
      <c r="A416" s="17"/>
      <c r="B416" s="18"/>
      <c r="C416" s="19"/>
      <c r="D416" s="20"/>
      <c r="E416" s="21"/>
      <c r="F416" s="23"/>
    </row>
    <row r="417" ht="27.85" customHeight="1" spans="1:6">
      <c r="A417" s="24"/>
      <c r="B417" s="25" t="s">
        <v>712</v>
      </c>
      <c r="C417" s="26"/>
      <c r="D417" s="26"/>
      <c r="E417" s="27"/>
      <c r="F417" s="24">
        <f>SUM(F373:F416)</f>
        <v>0</v>
      </c>
    </row>
    <row r="418" ht="16.1" customHeight="1" spans="1:6">
      <c r="A418" s="6" t="s">
        <v>48</v>
      </c>
      <c r="B418" s="6"/>
      <c r="C418" s="6"/>
      <c r="D418" s="6" t="s">
        <v>49</v>
      </c>
      <c r="E418" s="7"/>
      <c r="F418" s="6"/>
    </row>
    <row r="419" ht="8.8" customHeight="1"/>
    <row r="420" ht="32.95" customHeight="1" spans="1:6">
      <c r="A420" s="3" t="s">
        <v>50</v>
      </c>
      <c r="B420" s="3"/>
      <c r="C420" s="3"/>
      <c r="D420" s="3"/>
      <c r="E420" s="4"/>
      <c r="F420" s="3"/>
    </row>
    <row r="421" ht="13.9" customHeight="1" spans="1:6">
      <c r="A421" s="6" t="s">
        <v>51</v>
      </c>
      <c r="B421" s="6"/>
      <c r="C421" s="6" t="s">
        <v>2</v>
      </c>
      <c r="D421" s="6"/>
      <c r="E421" s="7"/>
      <c r="F421" s="6"/>
    </row>
    <row r="422" ht="13.9" customHeight="1" spans="1:6">
      <c r="A422" s="6"/>
      <c r="B422" s="6"/>
      <c r="C422" s="8" t="s">
        <v>713</v>
      </c>
      <c r="D422" s="8" t="s">
        <v>53</v>
      </c>
      <c r="E422" s="9" t="s">
        <v>54</v>
      </c>
      <c r="F422" s="10"/>
    </row>
    <row r="423" ht="20.5" customHeight="1" spans="1:6">
      <c r="A423" s="11" t="s">
        <v>714</v>
      </c>
      <c r="B423" s="11"/>
      <c r="C423" s="11"/>
      <c r="D423" s="11"/>
      <c r="E423" s="12"/>
      <c r="F423" s="11"/>
    </row>
    <row r="424" ht="21.25" customHeight="1" spans="1:6">
      <c r="A424" s="13" t="s">
        <v>56</v>
      </c>
      <c r="B424" s="14" t="s">
        <v>57</v>
      </c>
      <c r="C424" s="14" t="s">
        <v>58</v>
      </c>
      <c r="D424" s="14" t="s">
        <v>59</v>
      </c>
      <c r="E424" s="15" t="s">
        <v>60</v>
      </c>
      <c r="F424" s="16" t="s">
        <v>61</v>
      </c>
    </row>
    <row r="425" ht="13.2" customHeight="1" spans="1:6">
      <c r="A425" s="17" t="s">
        <v>715</v>
      </c>
      <c r="B425" s="18" t="s">
        <v>716</v>
      </c>
      <c r="C425" s="19"/>
      <c r="D425" s="20"/>
      <c r="E425" s="21"/>
      <c r="F425" s="23"/>
    </row>
    <row r="426" ht="13.9" customHeight="1" spans="1:6">
      <c r="A426" s="17" t="s">
        <v>717</v>
      </c>
      <c r="B426" s="18" t="s">
        <v>718</v>
      </c>
      <c r="C426" s="19" t="s">
        <v>108</v>
      </c>
      <c r="D426" s="20" t="s">
        <v>719</v>
      </c>
      <c r="E426" s="21"/>
      <c r="F426" s="22">
        <f t="shared" ref="F426:F431" si="38">+D426*E426</f>
        <v>0</v>
      </c>
    </row>
    <row r="427" ht="13.2" customHeight="1" spans="1:6">
      <c r="A427" s="17" t="s">
        <v>720</v>
      </c>
      <c r="B427" s="18" t="s">
        <v>721</v>
      </c>
      <c r="C427" s="19"/>
      <c r="D427" s="20"/>
      <c r="E427" s="21"/>
      <c r="F427" s="23"/>
    </row>
    <row r="428" ht="13.2" customHeight="1" spans="1:6">
      <c r="A428" s="17" t="s">
        <v>722</v>
      </c>
      <c r="B428" s="18" t="s">
        <v>723</v>
      </c>
      <c r="C428" s="19" t="s">
        <v>94</v>
      </c>
      <c r="D428" s="20" t="s">
        <v>724</v>
      </c>
      <c r="E428" s="21"/>
      <c r="F428" s="22">
        <f t="shared" si="38"/>
        <v>0</v>
      </c>
    </row>
    <row r="429" ht="13.9" customHeight="1" spans="1:6">
      <c r="A429" s="17" t="s">
        <v>725</v>
      </c>
      <c r="B429" s="18" t="s">
        <v>726</v>
      </c>
      <c r="C429" s="19"/>
      <c r="D429" s="20"/>
      <c r="E429" s="21"/>
      <c r="F429" s="23"/>
    </row>
    <row r="430" ht="13.2" customHeight="1" spans="1:6">
      <c r="A430" s="17" t="s">
        <v>727</v>
      </c>
      <c r="B430" s="18" t="s">
        <v>728</v>
      </c>
      <c r="C430" s="19"/>
      <c r="D430" s="20"/>
      <c r="E430" s="21"/>
      <c r="F430" s="23"/>
    </row>
    <row r="431" ht="13.9" customHeight="1" spans="1:6">
      <c r="A431" s="17" t="s">
        <v>729</v>
      </c>
      <c r="B431" s="18" t="s">
        <v>730</v>
      </c>
      <c r="C431" s="19" t="s">
        <v>98</v>
      </c>
      <c r="D431" s="20" t="s">
        <v>731</v>
      </c>
      <c r="E431" s="21"/>
      <c r="F431" s="22">
        <f t="shared" si="38"/>
        <v>0</v>
      </c>
    </row>
    <row r="432" ht="13.2" customHeight="1" spans="1:6">
      <c r="A432" s="17" t="s">
        <v>732</v>
      </c>
      <c r="B432" s="18" t="s">
        <v>733</v>
      </c>
      <c r="C432" s="19"/>
      <c r="D432" s="20"/>
      <c r="E432" s="21"/>
      <c r="F432" s="23"/>
    </row>
    <row r="433" ht="13.2" customHeight="1" spans="1:6">
      <c r="A433" s="17" t="s">
        <v>734</v>
      </c>
      <c r="B433" s="18" t="s">
        <v>735</v>
      </c>
      <c r="C433" s="19"/>
      <c r="D433" s="20"/>
      <c r="E433" s="21"/>
      <c r="F433" s="23"/>
    </row>
    <row r="434" ht="13.9" customHeight="1" spans="1:6">
      <c r="A434" s="17" t="s">
        <v>736</v>
      </c>
      <c r="B434" s="18" t="s">
        <v>737</v>
      </c>
      <c r="C434" s="19" t="s">
        <v>738</v>
      </c>
      <c r="D434" s="20" t="s">
        <v>739</v>
      </c>
      <c r="E434" s="21"/>
      <c r="F434" s="22">
        <f t="shared" ref="F434:F437" si="39">+D434*E434</f>
        <v>0</v>
      </c>
    </row>
    <row r="435" ht="13.2" customHeight="1" spans="1:6">
      <c r="A435" s="17" t="s">
        <v>740</v>
      </c>
      <c r="B435" s="18" t="s">
        <v>741</v>
      </c>
      <c r="C435" s="19" t="s">
        <v>738</v>
      </c>
      <c r="D435" s="20" t="s">
        <v>742</v>
      </c>
      <c r="E435" s="21"/>
      <c r="F435" s="22">
        <f t="shared" si="39"/>
        <v>0</v>
      </c>
    </row>
    <row r="436" ht="13.2" customHeight="1" spans="1:6">
      <c r="A436" s="17" t="s">
        <v>743</v>
      </c>
      <c r="B436" s="18" t="s">
        <v>744</v>
      </c>
      <c r="C436" s="19"/>
      <c r="D436" s="20"/>
      <c r="E436" s="21"/>
      <c r="F436" s="23"/>
    </row>
    <row r="437" ht="13.9" customHeight="1" spans="1:6">
      <c r="A437" s="17" t="s">
        <v>745</v>
      </c>
      <c r="B437" s="18" t="s">
        <v>746</v>
      </c>
      <c r="C437" s="19" t="s">
        <v>94</v>
      </c>
      <c r="D437" s="20" t="s">
        <v>747</v>
      </c>
      <c r="E437" s="21"/>
      <c r="F437" s="22">
        <f t="shared" si="39"/>
        <v>0</v>
      </c>
    </row>
    <row r="438" ht="13.2" customHeight="1" spans="1:6">
      <c r="A438" s="17"/>
      <c r="B438" s="18"/>
      <c r="C438" s="19"/>
      <c r="D438" s="20"/>
      <c r="E438" s="21"/>
      <c r="F438" s="23"/>
    </row>
    <row r="439" ht="13.9" customHeight="1" spans="1:6">
      <c r="A439" s="17"/>
      <c r="B439" s="18"/>
      <c r="C439" s="19"/>
      <c r="D439" s="20"/>
      <c r="E439" s="21"/>
      <c r="F439" s="23"/>
    </row>
    <row r="440" ht="13.2" customHeight="1" spans="1:6">
      <c r="A440" s="17"/>
      <c r="B440" s="18"/>
      <c r="C440" s="19"/>
      <c r="D440" s="20"/>
      <c r="E440" s="21"/>
      <c r="F440" s="23"/>
    </row>
    <row r="441" ht="13.2" customHeight="1" spans="1:6">
      <c r="A441" s="17"/>
      <c r="B441" s="18"/>
      <c r="C441" s="19"/>
      <c r="D441" s="20"/>
      <c r="E441" s="21"/>
      <c r="F441" s="23"/>
    </row>
    <row r="442" ht="13.9" customHeight="1" spans="1:6">
      <c r="A442" s="17"/>
      <c r="B442" s="18"/>
      <c r="C442" s="19"/>
      <c r="D442" s="20"/>
      <c r="E442" s="21"/>
      <c r="F442" s="23"/>
    </row>
    <row r="443" ht="13.2" customHeight="1" spans="1:6">
      <c r="A443" s="17"/>
      <c r="B443" s="18"/>
      <c r="C443" s="19"/>
      <c r="D443" s="20"/>
      <c r="E443" s="21"/>
      <c r="F443" s="23"/>
    </row>
    <row r="444" ht="13.2" customHeight="1" spans="1:6">
      <c r="A444" s="17"/>
      <c r="B444" s="18"/>
      <c r="C444" s="19"/>
      <c r="D444" s="20"/>
      <c r="E444" s="21"/>
      <c r="F444" s="23"/>
    </row>
    <row r="445" ht="13.9" customHeight="1" spans="1:6">
      <c r="A445" s="17"/>
      <c r="B445" s="18"/>
      <c r="C445" s="19"/>
      <c r="D445" s="20"/>
      <c r="E445" s="21"/>
      <c r="F445" s="23"/>
    </row>
    <row r="446" ht="13.2" customHeight="1" spans="1:6">
      <c r="A446" s="17"/>
      <c r="B446" s="18"/>
      <c r="C446" s="19"/>
      <c r="D446" s="20"/>
      <c r="E446" s="21"/>
      <c r="F446" s="23"/>
    </row>
    <row r="447" ht="13.2" customHeight="1" spans="1:6">
      <c r="A447" s="17"/>
      <c r="B447" s="18"/>
      <c r="C447" s="19"/>
      <c r="D447" s="20"/>
      <c r="E447" s="21"/>
      <c r="F447" s="23"/>
    </row>
    <row r="448" ht="13.9" customHeight="1" spans="1:6">
      <c r="A448" s="17"/>
      <c r="B448" s="18"/>
      <c r="C448" s="19"/>
      <c r="D448" s="20"/>
      <c r="E448" s="21"/>
      <c r="F448" s="23"/>
    </row>
    <row r="449" ht="13.2" customHeight="1" spans="1:6">
      <c r="A449" s="17"/>
      <c r="B449" s="18"/>
      <c r="C449" s="19"/>
      <c r="D449" s="20"/>
      <c r="E449" s="21"/>
      <c r="F449" s="23"/>
    </row>
    <row r="450" ht="13.9" customHeight="1" spans="1:6">
      <c r="A450" s="17"/>
      <c r="B450" s="18"/>
      <c r="C450" s="19"/>
      <c r="D450" s="20"/>
      <c r="E450" s="21"/>
      <c r="F450" s="23"/>
    </row>
    <row r="451" ht="13.2" customHeight="1" spans="1:6">
      <c r="A451" s="17"/>
      <c r="B451" s="18"/>
      <c r="C451" s="19"/>
      <c r="D451" s="20"/>
      <c r="E451" s="21"/>
      <c r="F451" s="23"/>
    </row>
    <row r="452" ht="13.2" customHeight="1" spans="1:6">
      <c r="A452" s="17"/>
      <c r="B452" s="18"/>
      <c r="C452" s="19"/>
      <c r="D452" s="20"/>
      <c r="E452" s="21"/>
      <c r="F452" s="23"/>
    </row>
    <row r="453" ht="13.9" customHeight="1" spans="1:6">
      <c r="A453" s="17"/>
      <c r="B453" s="18"/>
      <c r="C453" s="19"/>
      <c r="D453" s="20"/>
      <c r="E453" s="21"/>
      <c r="F453" s="23"/>
    </row>
    <row r="454" ht="13.2" customHeight="1" spans="1:6">
      <c r="A454" s="17"/>
      <c r="B454" s="18"/>
      <c r="C454" s="19"/>
      <c r="D454" s="20"/>
      <c r="E454" s="21"/>
      <c r="F454" s="23"/>
    </row>
    <row r="455" ht="13.2" customHeight="1" spans="1:6">
      <c r="A455" s="17"/>
      <c r="B455" s="18"/>
      <c r="C455" s="19"/>
      <c r="D455" s="20"/>
      <c r="E455" s="21"/>
      <c r="F455" s="23"/>
    </row>
    <row r="456" ht="13.9" customHeight="1" spans="1:6">
      <c r="A456" s="17"/>
      <c r="B456" s="18"/>
      <c r="C456" s="19"/>
      <c r="D456" s="20"/>
      <c r="E456" s="21"/>
      <c r="F456" s="23"/>
    </row>
    <row r="457" ht="13.2" customHeight="1" spans="1:6">
      <c r="A457" s="17"/>
      <c r="B457" s="18"/>
      <c r="C457" s="19"/>
      <c r="D457" s="20"/>
      <c r="E457" s="21"/>
      <c r="F457" s="23"/>
    </row>
    <row r="458" ht="13.9" customHeight="1" spans="1:6">
      <c r="A458" s="17"/>
      <c r="B458" s="18"/>
      <c r="C458" s="19"/>
      <c r="D458" s="20"/>
      <c r="E458" s="21"/>
      <c r="F458" s="23"/>
    </row>
    <row r="459" ht="13.2" customHeight="1" spans="1:6">
      <c r="A459" s="17"/>
      <c r="B459" s="18"/>
      <c r="C459" s="19"/>
      <c r="D459" s="20"/>
      <c r="E459" s="21"/>
      <c r="F459" s="23"/>
    </row>
    <row r="460" ht="13.2" customHeight="1" spans="1:6">
      <c r="A460" s="17"/>
      <c r="B460" s="18"/>
      <c r="C460" s="19"/>
      <c r="D460" s="20"/>
      <c r="E460" s="21"/>
      <c r="F460" s="23"/>
    </row>
    <row r="461" ht="13.9" customHeight="1" spans="1:6">
      <c r="A461" s="17"/>
      <c r="B461" s="18"/>
      <c r="C461" s="19"/>
      <c r="D461" s="20"/>
      <c r="E461" s="21"/>
      <c r="F461" s="23"/>
    </row>
    <row r="462" ht="13.2" customHeight="1" spans="1:6">
      <c r="A462" s="17"/>
      <c r="B462" s="18"/>
      <c r="C462" s="19"/>
      <c r="D462" s="20"/>
      <c r="E462" s="21"/>
      <c r="F462" s="23"/>
    </row>
    <row r="463" ht="13.2" customHeight="1" spans="1:6">
      <c r="A463" s="17"/>
      <c r="B463" s="18"/>
      <c r="C463" s="19"/>
      <c r="D463" s="20"/>
      <c r="E463" s="21"/>
      <c r="F463" s="23"/>
    </row>
    <row r="464" ht="13.9" customHeight="1" spans="1:6">
      <c r="A464" s="17"/>
      <c r="B464" s="18"/>
      <c r="C464" s="19"/>
      <c r="D464" s="20"/>
      <c r="E464" s="21"/>
      <c r="F464" s="23"/>
    </row>
    <row r="465" ht="13.2" customHeight="1" spans="1:6">
      <c r="A465" s="17"/>
      <c r="B465" s="18"/>
      <c r="C465" s="19"/>
      <c r="D465" s="20"/>
      <c r="E465" s="21"/>
      <c r="F465" s="23"/>
    </row>
    <row r="466" ht="13.9" customHeight="1" spans="1:6">
      <c r="A466" s="17"/>
      <c r="B466" s="18"/>
      <c r="C466" s="19"/>
      <c r="D466" s="20"/>
      <c r="E466" s="21"/>
      <c r="F466" s="23"/>
    </row>
    <row r="467" ht="13.2" customHeight="1" spans="1:6">
      <c r="A467" s="17"/>
      <c r="B467" s="18"/>
      <c r="C467" s="19"/>
      <c r="D467" s="20"/>
      <c r="E467" s="21"/>
      <c r="F467" s="23"/>
    </row>
    <row r="468" ht="13.2" customHeight="1" spans="1:6">
      <c r="A468" s="17"/>
      <c r="B468" s="18"/>
      <c r="C468" s="19"/>
      <c r="D468" s="20"/>
      <c r="E468" s="21"/>
      <c r="F468" s="23"/>
    </row>
    <row r="469" ht="27.85" customHeight="1" spans="1:6">
      <c r="A469" s="24"/>
      <c r="B469" s="25" t="s">
        <v>748</v>
      </c>
      <c r="C469" s="26"/>
      <c r="D469" s="26"/>
      <c r="E469" s="27"/>
      <c r="F469" s="24">
        <f>SUM(F425:F468)</f>
        <v>0</v>
      </c>
    </row>
    <row r="470" ht="16.1" customHeight="1" spans="1:6">
      <c r="A470" s="6" t="s">
        <v>48</v>
      </c>
      <c r="B470" s="6"/>
      <c r="C470" s="6"/>
      <c r="D470" s="6" t="s">
        <v>49</v>
      </c>
      <c r="E470" s="7"/>
      <c r="F470" s="6"/>
    </row>
    <row r="471" ht="8.8" customHeight="1"/>
    <row r="472" ht="32.95" customHeight="1" spans="1:6">
      <c r="A472" s="3" t="s">
        <v>50</v>
      </c>
      <c r="B472" s="3"/>
      <c r="C472" s="3"/>
      <c r="D472" s="3"/>
      <c r="E472" s="4"/>
      <c r="F472" s="3"/>
    </row>
    <row r="473" ht="13.9" customHeight="1" spans="1:6">
      <c r="A473" s="6" t="s">
        <v>51</v>
      </c>
      <c r="B473" s="6"/>
      <c r="C473" s="6" t="s">
        <v>2</v>
      </c>
      <c r="D473" s="6"/>
      <c r="E473" s="7"/>
      <c r="F473" s="6"/>
    </row>
    <row r="474" ht="13.9" customHeight="1" spans="1:6">
      <c r="A474" s="6"/>
      <c r="B474" s="6"/>
      <c r="C474" s="8" t="s">
        <v>749</v>
      </c>
      <c r="D474" s="8" t="s">
        <v>53</v>
      </c>
      <c r="E474" s="9" t="s">
        <v>54</v>
      </c>
      <c r="F474" s="10"/>
    </row>
    <row r="475" ht="20.5" customHeight="1" spans="1:6">
      <c r="A475" s="11" t="s">
        <v>750</v>
      </c>
      <c r="B475" s="11"/>
      <c r="C475" s="11"/>
      <c r="D475" s="11"/>
      <c r="E475" s="12"/>
      <c r="F475" s="11"/>
    </row>
    <row r="476" ht="21.25" customHeight="1" spans="1:6">
      <c r="A476" s="13" t="s">
        <v>56</v>
      </c>
      <c r="B476" s="14" t="s">
        <v>57</v>
      </c>
      <c r="C476" s="14" t="s">
        <v>58</v>
      </c>
      <c r="D476" s="14" t="s">
        <v>59</v>
      </c>
      <c r="E476" s="15" t="s">
        <v>60</v>
      </c>
      <c r="F476" s="16" t="s">
        <v>61</v>
      </c>
    </row>
    <row r="477" ht="13.2" customHeight="1" spans="1:6">
      <c r="A477" s="17" t="s">
        <v>751</v>
      </c>
      <c r="B477" s="18" t="s">
        <v>752</v>
      </c>
      <c r="C477" s="19"/>
      <c r="D477" s="20"/>
      <c r="E477" s="21"/>
      <c r="F477" s="23"/>
    </row>
    <row r="478" ht="13.9" customHeight="1" spans="1:6">
      <c r="A478" s="17" t="s">
        <v>753</v>
      </c>
      <c r="B478" s="18" t="s">
        <v>754</v>
      </c>
      <c r="C478" s="19"/>
      <c r="D478" s="20"/>
      <c r="E478" s="21"/>
      <c r="F478" s="23"/>
    </row>
    <row r="479" ht="13.2" customHeight="1" spans="1:6">
      <c r="A479" s="17" t="s">
        <v>755</v>
      </c>
      <c r="B479" s="18" t="s">
        <v>756</v>
      </c>
      <c r="C479" s="19" t="s">
        <v>305</v>
      </c>
      <c r="D479" s="20" t="s">
        <v>302</v>
      </c>
      <c r="E479" s="21"/>
      <c r="F479" s="22">
        <f t="shared" ref="F479:F488" si="40">+D479*E479</f>
        <v>0</v>
      </c>
    </row>
    <row r="480" ht="13.2" customHeight="1" spans="1:6">
      <c r="A480" s="17" t="s">
        <v>757</v>
      </c>
      <c r="B480" s="18" t="s">
        <v>758</v>
      </c>
      <c r="C480" s="19"/>
      <c r="D480" s="20"/>
      <c r="E480" s="21"/>
      <c r="F480" s="23"/>
    </row>
    <row r="481" ht="13.9" customHeight="1" spans="1:6">
      <c r="A481" s="17" t="s">
        <v>759</v>
      </c>
      <c r="B481" s="18" t="s">
        <v>760</v>
      </c>
      <c r="C481" s="19" t="s">
        <v>305</v>
      </c>
      <c r="D481" s="20" t="s">
        <v>761</v>
      </c>
      <c r="E481" s="21"/>
      <c r="F481" s="22">
        <f t="shared" si="40"/>
        <v>0</v>
      </c>
    </row>
    <row r="482" ht="13.2" customHeight="1" spans="1:6">
      <c r="A482" s="17" t="s">
        <v>762</v>
      </c>
      <c r="B482" s="18" t="s">
        <v>763</v>
      </c>
      <c r="C482" s="19"/>
      <c r="D482" s="20"/>
      <c r="E482" s="21"/>
      <c r="F482" s="23"/>
    </row>
    <row r="483" ht="13.9" customHeight="1" spans="1:6">
      <c r="A483" s="17" t="s">
        <v>764</v>
      </c>
      <c r="B483" s="18" t="s">
        <v>765</v>
      </c>
      <c r="C483" s="19" t="s">
        <v>766</v>
      </c>
      <c r="D483" s="20" t="s">
        <v>767</v>
      </c>
      <c r="E483" s="21"/>
      <c r="F483" s="22">
        <f t="shared" si="40"/>
        <v>0</v>
      </c>
    </row>
    <row r="484" ht="13.2" customHeight="1" spans="1:6">
      <c r="A484" s="17" t="s">
        <v>768</v>
      </c>
      <c r="B484" s="18" t="s">
        <v>769</v>
      </c>
      <c r="C484" s="19" t="s">
        <v>766</v>
      </c>
      <c r="D484" s="20" t="s">
        <v>674</v>
      </c>
      <c r="E484" s="21"/>
      <c r="F484" s="22">
        <f t="shared" si="40"/>
        <v>0</v>
      </c>
    </row>
    <row r="485" ht="13.2" customHeight="1" spans="1:6">
      <c r="A485" s="17" t="s">
        <v>770</v>
      </c>
      <c r="B485" s="18" t="s">
        <v>771</v>
      </c>
      <c r="C485" s="19" t="s">
        <v>766</v>
      </c>
      <c r="D485" s="20" t="s">
        <v>674</v>
      </c>
      <c r="E485" s="21"/>
      <c r="F485" s="22">
        <f t="shared" si="40"/>
        <v>0</v>
      </c>
    </row>
    <row r="486" ht="13.9" customHeight="1" spans="1:6">
      <c r="A486" s="17" t="s">
        <v>772</v>
      </c>
      <c r="B486" s="18" t="s">
        <v>773</v>
      </c>
      <c r="C486" s="19" t="s">
        <v>766</v>
      </c>
      <c r="D486" s="20" t="s">
        <v>767</v>
      </c>
      <c r="E486" s="21"/>
      <c r="F486" s="22">
        <f t="shared" si="40"/>
        <v>0</v>
      </c>
    </row>
    <row r="487" ht="13.2" customHeight="1" spans="1:6">
      <c r="A487" s="17" t="s">
        <v>774</v>
      </c>
      <c r="B487" s="18" t="s">
        <v>775</v>
      </c>
      <c r="C487" s="19" t="s">
        <v>766</v>
      </c>
      <c r="D487" s="20" t="s">
        <v>776</v>
      </c>
      <c r="E487" s="21"/>
      <c r="F487" s="22">
        <f t="shared" si="40"/>
        <v>0</v>
      </c>
    </row>
    <row r="488" ht="13.2" customHeight="1" spans="1:6">
      <c r="A488" s="17" t="s">
        <v>777</v>
      </c>
      <c r="B488" s="18" t="s">
        <v>778</v>
      </c>
      <c r="C488" s="19" t="s">
        <v>766</v>
      </c>
      <c r="D488" s="20" t="s">
        <v>779</v>
      </c>
      <c r="E488" s="21"/>
      <c r="F488" s="22">
        <f t="shared" si="40"/>
        <v>0</v>
      </c>
    </row>
    <row r="489" ht="13.9" customHeight="1" spans="1:6">
      <c r="A489" s="17" t="s">
        <v>780</v>
      </c>
      <c r="B489" s="18" t="s">
        <v>781</v>
      </c>
      <c r="C489" s="19" t="s">
        <v>766</v>
      </c>
      <c r="D489" s="20" t="s">
        <v>679</v>
      </c>
      <c r="E489" s="21"/>
      <c r="F489" s="22">
        <f t="shared" ref="F489:F501" si="41">+D489*E489</f>
        <v>0</v>
      </c>
    </row>
    <row r="490" ht="13.2" customHeight="1" spans="1:6">
      <c r="A490" s="17" t="s">
        <v>782</v>
      </c>
      <c r="B490" s="18" t="s">
        <v>783</v>
      </c>
      <c r="C490" s="19" t="s">
        <v>766</v>
      </c>
      <c r="D490" s="20" t="s">
        <v>784</v>
      </c>
      <c r="E490" s="21"/>
      <c r="F490" s="22">
        <f t="shared" si="41"/>
        <v>0</v>
      </c>
    </row>
    <row r="491" ht="13.9" customHeight="1" spans="1:6">
      <c r="A491" s="17" t="s">
        <v>785</v>
      </c>
      <c r="B491" s="18" t="s">
        <v>786</v>
      </c>
      <c r="C491" s="19" t="s">
        <v>787</v>
      </c>
      <c r="D491" s="20" t="s">
        <v>788</v>
      </c>
      <c r="E491" s="21"/>
      <c r="F491" s="22">
        <f t="shared" si="41"/>
        <v>0</v>
      </c>
    </row>
    <row r="492" ht="13.2" customHeight="1" spans="1:6">
      <c r="A492" s="17" t="s">
        <v>789</v>
      </c>
      <c r="B492" s="18" t="s">
        <v>790</v>
      </c>
      <c r="C492" s="19" t="s">
        <v>787</v>
      </c>
      <c r="D492" s="20" t="s">
        <v>791</v>
      </c>
      <c r="E492" s="21"/>
      <c r="F492" s="22">
        <f t="shared" si="41"/>
        <v>0</v>
      </c>
    </row>
    <row r="493" ht="13.2" customHeight="1" spans="1:6">
      <c r="A493" s="17" t="s">
        <v>792</v>
      </c>
      <c r="B493" s="18" t="s">
        <v>793</v>
      </c>
      <c r="C493" s="19" t="s">
        <v>794</v>
      </c>
      <c r="D493" s="20" t="s">
        <v>795</v>
      </c>
      <c r="E493" s="21"/>
      <c r="F493" s="22">
        <f t="shared" si="41"/>
        <v>0</v>
      </c>
    </row>
    <row r="494" ht="13.9" customHeight="1" spans="1:6">
      <c r="A494" s="17" t="s">
        <v>796</v>
      </c>
      <c r="B494" s="18" t="s">
        <v>797</v>
      </c>
      <c r="C494" s="19" t="s">
        <v>794</v>
      </c>
      <c r="D494" s="20" t="s">
        <v>798</v>
      </c>
      <c r="E494" s="21"/>
      <c r="F494" s="22">
        <f t="shared" si="41"/>
        <v>0</v>
      </c>
    </row>
    <row r="495" ht="13.2" customHeight="1" spans="1:6">
      <c r="A495" s="17" t="s">
        <v>799</v>
      </c>
      <c r="B495" s="18" t="s">
        <v>800</v>
      </c>
      <c r="C495" s="19" t="s">
        <v>794</v>
      </c>
      <c r="D495" s="20" t="s">
        <v>801</v>
      </c>
      <c r="E495" s="21"/>
      <c r="F495" s="22">
        <f t="shared" si="41"/>
        <v>0</v>
      </c>
    </row>
    <row r="496" ht="13.2" customHeight="1" spans="1:6">
      <c r="A496" s="17" t="s">
        <v>802</v>
      </c>
      <c r="B496" s="18" t="s">
        <v>803</v>
      </c>
      <c r="C496" s="19" t="s">
        <v>794</v>
      </c>
      <c r="D496" s="20" t="s">
        <v>804</v>
      </c>
      <c r="E496" s="21"/>
      <c r="F496" s="22">
        <f t="shared" si="41"/>
        <v>0</v>
      </c>
    </row>
    <row r="497" ht="13.9" customHeight="1" spans="1:6">
      <c r="A497" s="17" t="s">
        <v>805</v>
      </c>
      <c r="B497" s="18" t="s">
        <v>806</v>
      </c>
      <c r="C497" s="19" t="s">
        <v>807</v>
      </c>
      <c r="D497" s="20" t="s">
        <v>808</v>
      </c>
      <c r="E497" s="21"/>
      <c r="F497" s="22">
        <f t="shared" si="41"/>
        <v>0</v>
      </c>
    </row>
    <row r="498" ht="13.2" customHeight="1" spans="1:6">
      <c r="A498" s="17" t="s">
        <v>809</v>
      </c>
      <c r="B498" s="18" t="s">
        <v>810</v>
      </c>
      <c r="C498" s="19" t="s">
        <v>807</v>
      </c>
      <c r="D498" s="20" t="s">
        <v>811</v>
      </c>
      <c r="E498" s="21"/>
      <c r="F498" s="22">
        <f t="shared" si="41"/>
        <v>0</v>
      </c>
    </row>
    <row r="499" ht="13.2" customHeight="1" spans="1:6">
      <c r="A499" s="17" t="s">
        <v>812</v>
      </c>
      <c r="B499" s="18" t="s">
        <v>813</v>
      </c>
      <c r="C499" s="19" t="s">
        <v>787</v>
      </c>
      <c r="D499" s="20" t="s">
        <v>814</v>
      </c>
      <c r="E499" s="21"/>
      <c r="F499" s="22">
        <f t="shared" si="41"/>
        <v>0</v>
      </c>
    </row>
    <row r="500" ht="13.9" customHeight="1" spans="1:6">
      <c r="A500" s="17" t="s">
        <v>815</v>
      </c>
      <c r="B500" s="18" t="s">
        <v>816</v>
      </c>
      <c r="C500" s="19" t="s">
        <v>708</v>
      </c>
      <c r="D500" s="20" t="s">
        <v>817</v>
      </c>
      <c r="E500" s="21"/>
      <c r="F500" s="22">
        <f t="shared" si="41"/>
        <v>0</v>
      </c>
    </row>
    <row r="501" ht="13.2" customHeight="1" spans="1:6">
      <c r="A501" s="17" t="s">
        <v>818</v>
      </c>
      <c r="B501" s="18" t="s">
        <v>819</v>
      </c>
      <c r="C501" s="19" t="s">
        <v>820</v>
      </c>
      <c r="D501" s="20" t="s">
        <v>784</v>
      </c>
      <c r="E501" s="21"/>
      <c r="F501" s="22">
        <f t="shared" si="41"/>
        <v>0</v>
      </c>
    </row>
    <row r="502" ht="13.9" customHeight="1" spans="1:6">
      <c r="A502" s="17" t="s">
        <v>821</v>
      </c>
      <c r="B502" s="18" t="s">
        <v>822</v>
      </c>
      <c r="C502" s="19"/>
      <c r="D502" s="20"/>
      <c r="E502" s="21"/>
      <c r="F502" s="23"/>
    </row>
    <row r="503" ht="13.2" customHeight="1" spans="1:6">
      <c r="A503" s="17" t="s">
        <v>823</v>
      </c>
      <c r="B503" s="18" t="s">
        <v>824</v>
      </c>
      <c r="C503" s="19" t="s">
        <v>766</v>
      </c>
      <c r="D503" s="20" t="s">
        <v>825</v>
      </c>
      <c r="E503" s="21"/>
      <c r="F503" s="22">
        <f>+D503*E503</f>
        <v>0</v>
      </c>
    </row>
    <row r="504" ht="13.2" customHeight="1" spans="1:6">
      <c r="A504" s="17" t="s">
        <v>826</v>
      </c>
      <c r="B504" s="18" t="s">
        <v>827</v>
      </c>
      <c r="C504" s="19" t="s">
        <v>766</v>
      </c>
      <c r="D504" s="20" t="s">
        <v>667</v>
      </c>
      <c r="E504" s="21"/>
      <c r="F504" s="22">
        <f>+D504*E504</f>
        <v>0</v>
      </c>
    </row>
    <row r="505" ht="13.9" customHeight="1" spans="1:6">
      <c r="A505" s="17" t="s">
        <v>828</v>
      </c>
      <c r="B505" s="18" t="s">
        <v>829</v>
      </c>
      <c r="C505" s="19" t="s">
        <v>830</v>
      </c>
      <c r="D505" s="20" t="s">
        <v>784</v>
      </c>
      <c r="E505" s="21"/>
      <c r="F505" s="22">
        <f t="shared" ref="F505:F522" si="42">+D505*E505</f>
        <v>0</v>
      </c>
    </row>
    <row r="506" ht="13.2" customHeight="1" spans="1:6">
      <c r="A506" s="17" t="s">
        <v>831</v>
      </c>
      <c r="B506" s="18" t="s">
        <v>832</v>
      </c>
      <c r="C506" s="19" t="s">
        <v>766</v>
      </c>
      <c r="D506" s="20" t="s">
        <v>784</v>
      </c>
      <c r="E506" s="21"/>
      <c r="F506" s="22">
        <f t="shared" si="42"/>
        <v>0</v>
      </c>
    </row>
    <row r="507" ht="13.2" customHeight="1" spans="1:6">
      <c r="A507" s="17" t="s">
        <v>833</v>
      </c>
      <c r="B507" s="18" t="s">
        <v>834</v>
      </c>
      <c r="C507" s="19" t="s">
        <v>766</v>
      </c>
      <c r="D507" s="20" t="s">
        <v>784</v>
      </c>
      <c r="E507" s="21"/>
      <c r="F507" s="22">
        <f t="shared" si="42"/>
        <v>0</v>
      </c>
    </row>
    <row r="508" ht="13.9" customHeight="1" spans="1:6">
      <c r="A508" s="17" t="s">
        <v>835</v>
      </c>
      <c r="B508" s="18" t="s">
        <v>836</v>
      </c>
      <c r="C508" s="19" t="s">
        <v>766</v>
      </c>
      <c r="D508" s="20" t="s">
        <v>798</v>
      </c>
      <c r="E508" s="21"/>
      <c r="F508" s="22">
        <f t="shared" si="42"/>
        <v>0</v>
      </c>
    </row>
    <row r="509" ht="13.2" customHeight="1" spans="1:6">
      <c r="A509" s="17" t="s">
        <v>837</v>
      </c>
      <c r="B509" s="18" t="s">
        <v>838</v>
      </c>
      <c r="C509" s="19" t="s">
        <v>305</v>
      </c>
      <c r="D509" s="20" t="s">
        <v>839</v>
      </c>
      <c r="E509" s="21"/>
      <c r="F509" s="22">
        <f t="shared" si="42"/>
        <v>0</v>
      </c>
    </row>
    <row r="510" ht="13.9" customHeight="1" spans="1:6">
      <c r="A510" s="17" t="s">
        <v>840</v>
      </c>
      <c r="B510" s="18" t="s">
        <v>841</v>
      </c>
      <c r="C510" s="19" t="s">
        <v>830</v>
      </c>
      <c r="D510" s="34">
        <v>18</v>
      </c>
      <c r="E510" s="21"/>
      <c r="F510" s="22">
        <f t="shared" si="42"/>
        <v>0</v>
      </c>
    </row>
    <row r="511" ht="13.2" customHeight="1" spans="1:6">
      <c r="A511" s="17" t="s">
        <v>842</v>
      </c>
      <c r="B511" s="18" t="s">
        <v>843</v>
      </c>
      <c r="C511" s="19" t="s">
        <v>830</v>
      </c>
      <c r="D511" s="20" t="s">
        <v>784</v>
      </c>
      <c r="E511" s="21"/>
      <c r="F511" s="22">
        <f t="shared" si="42"/>
        <v>0</v>
      </c>
    </row>
    <row r="512" ht="13.2" customHeight="1" spans="1:6">
      <c r="A512" s="17" t="s">
        <v>844</v>
      </c>
      <c r="B512" s="18" t="s">
        <v>845</v>
      </c>
      <c r="C512" s="19" t="s">
        <v>846</v>
      </c>
      <c r="D512" s="20" t="s">
        <v>667</v>
      </c>
      <c r="E512" s="21"/>
      <c r="F512" s="22">
        <f t="shared" si="42"/>
        <v>0</v>
      </c>
    </row>
    <row r="513" ht="13.9" customHeight="1" spans="1:6">
      <c r="A513" s="17" t="s">
        <v>847</v>
      </c>
      <c r="B513" s="18" t="s">
        <v>848</v>
      </c>
      <c r="C513" s="19" t="s">
        <v>846</v>
      </c>
      <c r="D513" s="20" t="s">
        <v>784</v>
      </c>
      <c r="E513" s="21"/>
      <c r="F513" s="22">
        <f t="shared" si="42"/>
        <v>0</v>
      </c>
    </row>
    <row r="514" ht="13.2" customHeight="1" spans="1:6">
      <c r="A514" s="17" t="s">
        <v>849</v>
      </c>
      <c r="B514" s="18" t="s">
        <v>850</v>
      </c>
      <c r="C514" s="19" t="s">
        <v>766</v>
      </c>
      <c r="D514" s="20" t="s">
        <v>667</v>
      </c>
      <c r="E514" s="21"/>
      <c r="F514" s="22">
        <f t="shared" si="42"/>
        <v>0</v>
      </c>
    </row>
    <row r="515" ht="13.2" customHeight="1" spans="1:6">
      <c r="A515" s="17" t="s">
        <v>851</v>
      </c>
      <c r="B515" s="18" t="s">
        <v>852</v>
      </c>
      <c r="C515" s="19" t="s">
        <v>305</v>
      </c>
      <c r="D515" s="20" t="s">
        <v>853</v>
      </c>
      <c r="E515" s="21"/>
      <c r="F515" s="22">
        <f t="shared" si="42"/>
        <v>0</v>
      </c>
    </row>
    <row r="516" ht="13.9" customHeight="1" spans="1:6">
      <c r="A516" s="17" t="s">
        <v>854</v>
      </c>
      <c r="B516" s="18" t="s">
        <v>855</v>
      </c>
      <c r="C516" s="19" t="s">
        <v>305</v>
      </c>
      <c r="D516" s="20" t="s">
        <v>839</v>
      </c>
      <c r="E516" s="21"/>
      <c r="F516" s="22">
        <f t="shared" si="42"/>
        <v>0</v>
      </c>
    </row>
    <row r="517" ht="13.2" customHeight="1" spans="1:6">
      <c r="A517" s="17" t="s">
        <v>856</v>
      </c>
      <c r="B517" s="18" t="s">
        <v>857</v>
      </c>
      <c r="C517" s="19" t="s">
        <v>766</v>
      </c>
      <c r="D517" s="20" t="s">
        <v>839</v>
      </c>
      <c r="E517" s="21"/>
      <c r="F517" s="22">
        <f t="shared" si="42"/>
        <v>0</v>
      </c>
    </row>
    <row r="518" ht="13.9" customHeight="1" spans="1:6">
      <c r="A518" s="17" t="s">
        <v>858</v>
      </c>
      <c r="B518" s="18" t="s">
        <v>859</v>
      </c>
      <c r="C518" s="19" t="s">
        <v>830</v>
      </c>
      <c r="D518" s="20" t="s">
        <v>784</v>
      </c>
      <c r="E518" s="21"/>
      <c r="F518" s="22">
        <f t="shared" si="42"/>
        <v>0</v>
      </c>
    </row>
    <row r="519" ht="13.2" customHeight="1" spans="1:6">
      <c r="A519" s="17" t="s">
        <v>860</v>
      </c>
      <c r="B519" s="18" t="s">
        <v>861</v>
      </c>
      <c r="C519" s="19" t="s">
        <v>766</v>
      </c>
      <c r="D519" s="20" t="s">
        <v>767</v>
      </c>
      <c r="E519" s="21"/>
      <c r="F519" s="22">
        <f t="shared" si="42"/>
        <v>0</v>
      </c>
    </row>
    <row r="520" ht="13.2" customHeight="1" spans="1:6">
      <c r="A520" s="17" t="s">
        <v>862</v>
      </c>
      <c r="B520" s="18" t="s">
        <v>863</v>
      </c>
      <c r="C520" s="19" t="s">
        <v>766</v>
      </c>
      <c r="D520" s="20" t="s">
        <v>767</v>
      </c>
      <c r="E520" s="21"/>
      <c r="F520" s="22">
        <f t="shared" si="42"/>
        <v>0</v>
      </c>
    </row>
    <row r="521" ht="13.9" customHeight="1" spans="1:6">
      <c r="A521" s="17" t="s">
        <v>864</v>
      </c>
      <c r="B521" s="18" t="s">
        <v>865</v>
      </c>
      <c r="C521" s="19" t="s">
        <v>766</v>
      </c>
      <c r="D521" s="20" t="s">
        <v>674</v>
      </c>
      <c r="E521" s="21"/>
      <c r="F521" s="22">
        <f t="shared" si="42"/>
        <v>0</v>
      </c>
    </row>
    <row r="522" ht="13.2" customHeight="1" spans="1:6">
      <c r="A522" s="28" t="s">
        <v>866</v>
      </c>
      <c r="B522" s="29" t="s">
        <v>867</v>
      </c>
      <c r="C522" s="30" t="s">
        <v>766</v>
      </c>
      <c r="D522" s="31" t="s">
        <v>674</v>
      </c>
      <c r="E522" s="32"/>
      <c r="F522" s="33">
        <f t="shared" si="42"/>
        <v>0</v>
      </c>
    </row>
    <row r="523" ht="16.1" customHeight="1" spans="1:6">
      <c r="A523" s="6" t="s">
        <v>48</v>
      </c>
      <c r="B523" s="6"/>
      <c r="C523" s="6"/>
      <c r="D523" s="6" t="s">
        <v>49</v>
      </c>
      <c r="E523" s="7"/>
      <c r="F523" s="6"/>
    </row>
    <row r="524" ht="9.5" customHeight="1"/>
    <row r="525" ht="32.95" customHeight="1" spans="1:6">
      <c r="A525" s="3" t="s">
        <v>50</v>
      </c>
      <c r="B525" s="3"/>
      <c r="C525" s="3"/>
      <c r="D525" s="3"/>
      <c r="E525" s="4"/>
      <c r="F525" s="3"/>
    </row>
    <row r="526" ht="13.9" customHeight="1" spans="1:6">
      <c r="A526" s="6" t="s">
        <v>51</v>
      </c>
      <c r="B526" s="6"/>
      <c r="C526" s="6" t="s">
        <v>2</v>
      </c>
      <c r="D526" s="6"/>
      <c r="E526" s="7"/>
      <c r="F526" s="6"/>
    </row>
    <row r="527" ht="13.9" customHeight="1" spans="1:6">
      <c r="A527" s="6"/>
      <c r="B527" s="6"/>
      <c r="C527" s="8" t="s">
        <v>868</v>
      </c>
      <c r="D527" s="8" t="s">
        <v>53</v>
      </c>
      <c r="E527" s="9" t="s">
        <v>54</v>
      </c>
      <c r="F527" s="10"/>
    </row>
    <row r="528" ht="20.5" customHeight="1" spans="1:6">
      <c r="A528" s="11" t="s">
        <v>750</v>
      </c>
      <c r="B528" s="11"/>
      <c r="C528" s="11"/>
      <c r="D528" s="11"/>
      <c r="E528" s="12"/>
      <c r="F528" s="11"/>
    </row>
    <row r="529" ht="21.25" customHeight="1" spans="1:6">
      <c r="A529" s="13" t="s">
        <v>56</v>
      </c>
      <c r="B529" s="14" t="s">
        <v>57</v>
      </c>
      <c r="C529" s="14" t="s">
        <v>58</v>
      </c>
      <c r="D529" s="14" t="s">
        <v>59</v>
      </c>
      <c r="E529" s="15" t="s">
        <v>60</v>
      </c>
      <c r="F529" s="16" t="s">
        <v>61</v>
      </c>
    </row>
    <row r="530" ht="13.2" customHeight="1" spans="1:6">
      <c r="A530" s="17" t="s">
        <v>869</v>
      </c>
      <c r="B530" s="18" t="s">
        <v>870</v>
      </c>
      <c r="C530" s="19" t="s">
        <v>787</v>
      </c>
      <c r="D530" s="20" t="s">
        <v>788</v>
      </c>
      <c r="E530" s="21"/>
      <c r="F530" s="22">
        <f t="shared" ref="F530:F532" si="43">+D530*E530</f>
        <v>0</v>
      </c>
    </row>
    <row r="531" ht="13.9" customHeight="1" spans="1:6">
      <c r="A531" s="17" t="s">
        <v>871</v>
      </c>
      <c r="B531" s="18" t="s">
        <v>872</v>
      </c>
      <c r="C531" s="19" t="s">
        <v>787</v>
      </c>
      <c r="D531" s="20" t="s">
        <v>873</v>
      </c>
      <c r="E531" s="21"/>
      <c r="F531" s="22">
        <f t="shared" si="43"/>
        <v>0</v>
      </c>
    </row>
    <row r="532" ht="13.2" customHeight="1" spans="1:6">
      <c r="A532" s="17" t="s">
        <v>874</v>
      </c>
      <c r="B532" s="18" t="s">
        <v>875</v>
      </c>
      <c r="C532" s="19" t="s">
        <v>787</v>
      </c>
      <c r="D532" s="20" t="s">
        <v>873</v>
      </c>
      <c r="E532" s="21"/>
      <c r="F532" s="22">
        <f t="shared" si="43"/>
        <v>0</v>
      </c>
    </row>
    <row r="533" ht="13.2" customHeight="1" spans="1:6">
      <c r="A533" s="17" t="s">
        <v>876</v>
      </c>
      <c r="B533" s="18" t="s">
        <v>877</v>
      </c>
      <c r="C533" s="19" t="s">
        <v>787</v>
      </c>
      <c r="D533" s="20" t="s">
        <v>878</v>
      </c>
      <c r="E533" s="21"/>
      <c r="F533" s="22">
        <f t="shared" ref="F533:F539" si="44">+D533*E533</f>
        <v>0</v>
      </c>
    </row>
    <row r="534" ht="13.9" customHeight="1" spans="1:6">
      <c r="A534" s="17" t="s">
        <v>879</v>
      </c>
      <c r="B534" s="18" t="s">
        <v>880</v>
      </c>
      <c r="C534" s="19" t="s">
        <v>787</v>
      </c>
      <c r="D534" s="20" t="s">
        <v>878</v>
      </c>
      <c r="E534" s="21"/>
      <c r="F534" s="22">
        <f t="shared" si="44"/>
        <v>0</v>
      </c>
    </row>
    <row r="535" ht="13.2" customHeight="1" spans="1:6">
      <c r="A535" s="17" t="s">
        <v>881</v>
      </c>
      <c r="B535" s="18" t="s">
        <v>790</v>
      </c>
      <c r="C535" s="19" t="s">
        <v>787</v>
      </c>
      <c r="D535" s="20" t="s">
        <v>791</v>
      </c>
      <c r="E535" s="21"/>
      <c r="F535" s="22">
        <f t="shared" si="44"/>
        <v>0</v>
      </c>
    </row>
    <row r="536" ht="13.9" customHeight="1" spans="1:6">
      <c r="A536" s="17" t="s">
        <v>882</v>
      </c>
      <c r="B536" s="18" t="s">
        <v>883</v>
      </c>
      <c r="C536" s="19" t="s">
        <v>766</v>
      </c>
      <c r="D536" s="20" t="s">
        <v>784</v>
      </c>
      <c r="E536" s="21"/>
      <c r="F536" s="22">
        <f t="shared" si="44"/>
        <v>0</v>
      </c>
    </row>
    <row r="537" ht="13.2" customHeight="1" spans="1:6">
      <c r="A537" s="17" t="s">
        <v>884</v>
      </c>
      <c r="B537" s="18" t="s">
        <v>885</v>
      </c>
      <c r="C537" s="19" t="s">
        <v>807</v>
      </c>
      <c r="D537" s="20" t="s">
        <v>784</v>
      </c>
      <c r="E537" s="21"/>
      <c r="F537" s="22">
        <f t="shared" si="44"/>
        <v>0</v>
      </c>
    </row>
    <row r="538" ht="13.2" customHeight="1" spans="1:6">
      <c r="A538" s="17" t="s">
        <v>886</v>
      </c>
      <c r="B538" s="18" t="s">
        <v>887</v>
      </c>
      <c r="C538" s="19" t="s">
        <v>820</v>
      </c>
      <c r="D538" s="20" t="s">
        <v>784</v>
      </c>
      <c r="E538" s="21"/>
      <c r="F538" s="22">
        <f t="shared" si="44"/>
        <v>0</v>
      </c>
    </row>
    <row r="539" ht="13.9" customHeight="1" spans="1:6">
      <c r="A539" s="17" t="s">
        <v>888</v>
      </c>
      <c r="B539" s="18" t="s">
        <v>889</v>
      </c>
      <c r="C539" s="19" t="s">
        <v>820</v>
      </c>
      <c r="D539" s="20" t="s">
        <v>784</v>
      </c>
      <c r="E539" s="21"/>
      <c r="F539" s="22">
        <f t="shared" si="44"/>
        <v>0</v>
      </c>
    </row>
    <row r="540" ht="13.2" customHeight="1" spans="1:6">
      <c r="A540" s="17" t="s">
        <v>890</v>
      </c>
      <c r="B540" s="18" t="s">
        <v>891</v>
      </c>
      <c r="C540" s="19"/>
      <c r="D540" s="20"/>
      <c r="E540" s="21"/>
      <c r="F540" s="23"/>
    </row>
    <row r="541" ht="13.2" customHeight="1" spans="1:6">
      <c r="A541" s="17" t="s">
        <v>892</v>
      </c>
      <c r="B541" s="18" t="s">
        <v>893</v>
      </c>
      <c r="C541" s="19"/>
      <c r="D541" s="20"/>
      <c r="E541" s="21"/>
      <c r="F541" s="23"/>
    </row>
    <row r="542" ht="13.9" customHeight="1" spans="1:6">
      <c r="A542" s="17" t="s">
        <v>894</v>
      </c>
      <c r="B542" s="18" t="s">
        <v>895</v>
      </c>
      <c r="C542" s="19" t="s">
        <v>830</v>
      </c>
      <c r="D542" s="20" t="s">
        <v>302</v>
      </c>
      <c r="E542" s="21"/>
      <c r="F542" s="22">
        <f>+D542*E542</f>
        <v>0</v>
      </c>
    </row>
    <row r="543" ht="13.2" customHeight="1" spans="1:6">
      <c r="A543" s="17" t="s">
        <v>896</v>
      </c>
      <c r="B543" s="18" t="s">
        <v>897</v>
      </c>
      <c r="C543" s="19"/>
      <c r="D543" s="20"/>
      <c r="E543" s="21"/>
      <c r="F543" s="23"/>
    </row>
    <row r="544" ht="13.9" customHeight="1" spans="1:6">
      <c r="A544" s="17" t="s">
        <v>898</v>
      </c>
      <c r="B544" s="18" t="s">
        <v>899</v>
      </c>
      <c r="C544" s="19"/>
      <c r="D544" s="20"/>
      <c r="E544" s="21"/>
      <c r="F544" s="23"/>
    </row>
    <row r="545" ht="13.2" customHeight="1" spans="1:6">
      <c r="A545" s="17" t="s">
        <v>900</v>
      </c>
      <c r="B545" s="18" t="s">
        <v>901</v>
      </c>
      <c r="C545" s="19"/>
      <c r="D545" s="20"/>
      <c r="E545" s="21"/>
      <c r="F545" s="23"/>
    </row>
    <row r="546" ht="13.2" customHeight="1" spans="1:6">
      <c r="A546" s="17" t="s">
        <v>902</v>
      </c>
      <c r="B546" s="18" t="s">
        <v>903</v>
      </c>
      <c r="C546" s="19" t="s">
        <v>830</v>
      </c>
      <c r="D546" s="20" t="s">
        <v>302</v>
      </c>
      <c r="E546" s="21"/>
      <c r="F546" s="22">
        <f t="shared" ref="F546:F551" si="45">+D546*E546</f>
        <v>0</v>
      </c>
    </row>
    <row r="547" ht="13.9" customHeight="1" spans="1:6">
      <c r="A547" s="17" t="s">
        <v>904</v>
      </c>
      <c r="B547" s="18" t="s">
        <v>905</v>
      </c>
      <c r="C547" s="19"/>
      <c r="D547" s="20"/>
      <c r="E547" s="21"/>
      <c r="F547" s="23"/>
    </row>
    <row r="548" ht="13.2" customHeight="1" spans="1:6">
      <c r="A548" s="17" t="s">
        <v>906</v>
      </c>
      <c r="B548" s="18" t="s">
        <v>907</v>
      </c>
      <c r="C548" s="19"/>
      <c r="D548" s="20"/>
      <c r="E548" s="21"/>
      <c r="F548" s="23"/>
    </row>
    <row r="549" ht="13.2" customHeight="1" spans="1:6">
      <c r="A549" s="17" t="s">
        <v>908</v>
      </c>
      <c r="B549" s="18" t="s">
        <v>909</v>
      </c>
      <c r="C549" s="19" t="s">
        <v>766</v>
      </c>
      <c r="D549" s="20" t="s">
        <v>910</v>
      </c>
      <c r="E549" s="21"/>
      <c r="F549" s="22">
        <f t="shared" si="45"/>
        <v>0</v>
      </c>
    </row>
    <row r="550" ht="13.9" customHeight="1" spans="1:6">
      <c r="A550" s="17" t="s">
        <v>911</v>
      </c>
      <c r="B550" s="18" t="s">
        <v>912</v>
      </c>
      <c r="C550" s="19"/>
      <c r="D550" s="20"/>
      <c r="E550" s="21"/>
      <c r="F550" s="23"/>
    </row>
    <row r="551" ht="13.2" customHeight="1" spans="1:6">
      <c r="A551" s="17" t="s">
        <v>913</v>
      </c>
      <c r="B551" s="18" t="s">
        <v>914</v>
      </c>
      <c r="C551" s="19" t="s">
        <v>766</v>
      </c>
      <c r="D551" s="20" t="s">
        <v>915</v>
      </c>
      <c r="E551" s="21"/>
      <c r="F551" s="22">
        <f t="shared" si="45"/>
        <v>0</v>
      </c>
    </row>
    <row r="552" ht="13.2" customHeight="1" spans="1:6">
      <c r="A552" s="17" t="s">
        <v>916</v>
      </c>
      <c r="B552" s="18" t="s">
        <v>917</v>
      </c>
      <c r="C552" s="19"/>
      <c r="D552" s="20"/>
      <c r="E552" s="21"/>
      <c r="F552" s="23"/>
    </row>
    <row r="553" ht="13.9" customHeight="1" spans="1:6">
      <c r="A553" s="17" t="s">
        <v>918</v>
      </c>
      <c r="B553" s="18" t="s">
        <v>919</v>
      </c>
      <c r="C553" s="19"/>
      <c r="D553" s="20"/>
      <c r="E553" s="21"/>
      <c r="F553" s="23"/>
    </row>
    <row r="554" ht="13.2" customHeight="1" spans="1:6">
      <c r="A554" s="17" t="s">
        <v>920</v>
      </c>
      <c r="B554" s="18" t="s">
        <v>921</v>
      </c>
      <c r="C554" s="19"/>
      <c r="D554" s="20"/>
      <c r="E554" s="21"/>
      <c r="F554" s="23"/>
    </row>
    <row r="555" ht="13.9" customHeight="1" spans="1:6">
      <c r="A555" s="17" t="s">
        <v>922</v>
      </c>
      <c r="B555" s="18" t="s">
        <v>923</v>
      </c>
      <c r="C555" s="19" t="s">
        <v>787</v>
      </c>
      <c r="D555" s="20" t="s">
        <v>924</v>
      </c>
      <c r="E555" s="21"/>
      <c r="F555" s="22">
        <f t="shared" ref="F555:F559" si="46">+D555*E555</f>
        <v>0</v>
      </c>
    </row>
    <row r="556" ht="13.2" customHeight="1" spans="1:6">
      <c r="A556" s="17" t="s">
        <v>925</v>
      </c>
      <c r="B556" s="18" t="s">
        <v>926</v>
      </c>
      <c r="C556" s="19" t="s">
        <v>787</v>
      </c>
      <c r="D556" s="20" t="s">
        <v>927</v>
      </c>
      <c r="E556" s="21"/>
      <c r="F556" s="22">
        <f t="shared" si="46"/>
        <v>0</v>
      </c>
    </row>
    <row r="557" ht="13.2" customHeight="1" spans="1:6">
      <c r="A557" s="17" t="s">
        <v>928</v>
      </c>
      <c r="B557" s="18" t="s">
        <v>929</v>
      </c>
      <c r="C557" s="19" t="s">
        <v>787</v>
      </c>
      <c r="D557" s="20" t="s">
        <v>910</v>
      </c>
      <c r="E557" s="21"/>
      <c r="F557" s="22">
        <f t="shared" si="46"/>
        <v>0</v>
      </c>
    </row>
    <row r="558" ht="13.9" customHeight="1" spans="1:6">
      <c r="A558" s="17" t="s">
        <v>930</v>
      </c>
      <c r="B558" s="18" t="s">
        <v>931</v>
      </c>
      <c r="C558" s="19" t="s">
        <v>787</v>
      </c>
      <c r="D558" s="20" t="s">
        <v>932</v>
      </c>
      <c r="E558" s="21"/>
      <c r="F558" s="22">
        <f t="shared" si="46"/>
        <v>0</v>
      </c>
    </row>
    <row r="559" ht="13.2" customHeight="1" spans="1:6">
      <c r="A559" s="17" t="s">
        <v>933</v>
      </c>
      <c r="B559" s="18" t="s">
        <v>934</v>
      </c>
      <c r="C559" s="19" t="s">
        <v>935</v>
      </c>
      <c r="D559" s="20" t="s">
        <v>936</v>
      </c>
      <c r="E559" s="21"/>
      <c r="F559" s="22">
        <f t="shared" si="46"/>
        <v>0</v>
      </c>
    </row>
    <row r="560" ht="13.2" customHeight="1" spans="1:6">
      <c r="A560" s="17" t="s">
        <v>937</v>
      </c>
      <c r="B560" s="18" t="s">
        <v>938</v>
      </c>
      <c r="C560" s="19"/>
      <c r="D560" s="20"/>
      <c r="E560" s="21"/>
      <c r="F560" s="23"/>
    </row>
    <row r="561" ht="13.9" customHeight="1" spans="1:6">
      <c r="A561" s="17" t="s">
        <v>939</v>
      </c>
      <c r="B561" s="18" t="s">
        <v>940</v>
      </c>
      <c r="C561" s="19" t="s">
        <v>787</v>
      </c>
      <c r="D561" s="20" t="s">
        <v>941</v>
      </c>
      <c r="E561" s="21"/>
      <c r="F561" s="22">
        <f t="shared" ref="F561:F565" si="47">+D561*E561</f>
        <v>0</v>
      </c>
    </row>
    <row r="562" ht="13.2" customHeight="1" spans="1:6">
      <c r="A562" s="17" t="s">
        <v>942</v>
      </c>
      <c r="B562" s="18" t="s">
        <v>943</v>
      </c>
      <c r="C562" s="19" t="s">
        <v>708</v>
      </c>
      <c r="D562" s="20" t="s">
        <v>944</v>
      </c>
      <c r="E562" s="21"/>
      <c r="F562" s="22">
        <f t="shared" si="47"/>
        <v>0</v>
      </c>
    </row>
    <row r="563" ht="13.9" customHeight="1" spans="1:6">
      <c r="A563" s="17" t="s">
        <v>945</v>
      </c>
      <c r="B563" s="18" t="s">
        <v>946</v>
      </c>
      <c r="C563" s="19" t="s">
        <v>787</v>
      </c>
      <c r="D563" s="20" t="s">
        <v>927</v>
      </c>
      <c r="E563" s="21"/>
      <c r="F563" s="22">
        <f t="shared" si="47"/>
        <v>0</v>
      </c>
    </row>
    <row r="564" ht="13.2" customHeight="1" spans="1:6">
      <c r="A564" s="17" t="s">
        <v>947</v>
      </c>
      <c r="B564" s="18" t="s">
        <v>948</v>
      </c>
      <c r="C564" s="19" t="s">
        <v>820</v>
      </c>
      <c r="D564" s="20" t="s">
        <v>302</v>
      </c>
      <c r="E564" s="21"/>
      <c r="F564" s="22">
        <f t="shared" si="47"/>
        <v>0</v>
      </c>
    </row>
    <row r="565" ht="13.2" customHeight="1" spans="1:6">
      <c r="A565" s="17" t="s">
        <v>949</v>
      </c>
      <c r="B565" s="18" t="s">
        <v>950</v>
      </c>
      <c r="C565" s="19" t="s">
        <v>820</v>
      </c>
      <c r="D565" s="20" t="s">
        <v>302</v>
      </c>
      <c r="E565" s="21"/>
      <c r="F565" s="22">
        <f t="shared" si="47"/>
        <v>0</v>
      </c>
    </row>
    <row r="566" ht="13.9" customHeight="1" spans="1:6">
      <c r="A566" s="17" t="s">
        <v>951</v>
      </c>
      <c r="B566" s="18" t="s">
        <v>952</v>
      </c>
      <c r="C566" s="19"/>
      <c r="D566" s="20"/>
      <c r="E566" s="21"/>
      <c r="F566" s="23"/>
    </row>
    <row r="567" ht="13.2" customHeight="1" spans="1:6">
      <c r="A567" s="17" t="s">
        <v>953</v>
      </c>
      <c r="B567" s="18" t="s">
        <v>954</v>
      </c>
      <c r="C567" s="19"/>
      <c r="D567" s="20"/>
      <c r="E567" s="21"/>
      <c r="F567" s="23"/>
    </row>
    <row r="568" ht="13.2" customHeight="1" spans="1:6">
      <c r="A568" s="17" t="s">
        <v>955</v>
      </c>
      <c r="B568" s="18" t="s">
        <v>956</v>
      </c>
      <c r="C568" s="19"/>
      <c r="D568" s="20"/>
      <c r="E568" s="21"/>
      <c r="F568" s="23"/>
    </row>
    <row r="569" ht="13.9" customHeight="1" spans="1:6">
      <c r="A569" s="17" t="s">
        <v>957</v>
      </c>
      <c r="B569" s="18" t="s">
        <v>958</v>
      </c>
      <c r="C569" s="19" t="s">
        <v>787</v>
      </c>
      <c r="D569" s="20" t="s">
        <v>959</v>
      </c>
      <c r="E569" s="21"/>
      <c r="F569" s="22">
        <f t="shared" ref="F569:F575" si="48">+D569*E569</f>
        <v>0</v>
      </c>
    </row>
    <row r="570" ht="13.2" customHeight="1" spans="1:6">
      <c r="A570" s="17" t="s">
        <v>960</v>
      </c>
      <c r="B570" s="18" t="s">
        <v>961</v>
      </c>
      <c r="C570" s="19"/>
      <c r="D570" s="20"/>
      <c r="E570" s="21"/>
      <c r="F570" s="23"/>
    </row>
    <row r="571" ht="13.9" customHeight="1" spans="1:6">
      <c r="A571" s="17" t="s">
        <v>962</v>
      </c>
      <c r="B571" s="18" t="s">
        <v>963</v>
      </c>
      <c r="C571" s="19"/>
      <c r="D571" s="20"/>
      <c r="E571" s="21"/>
      <c r="F571" s="23"/>
    </row>
    <row r="572" ht="13.2" customHeight="1" spans="1:6">
      <c r="A572" s="17" t="s">
        <v>964</v>
      </c>
      <c r="B572" s="18" t="s">
        <v>965</v>
      </c>
      <c r="C572" s="19" t="s">
        <v>794</v>
      </c>
      <c r="D572" s="20" t="s">
        <v>966</v>
      </c>
      <c r="E572" s="21"/>
      <c r="F572" s="22">
        <f t="shared" si="48"/>
        <v>0</v>
      </c>
    </row>
    <row r="573" ht="13.2" customHeight="1" spans="1:6">
      <c r="A573" s="17" t="s">
        <v>967</v>
      </c>
      <c r="B573" s="18" t="s">
        <v>968</v>
      </c>
      <c r="C573" s="19"/>
      <c r="D573" s="20"/>
      <c r="E573" s="21"/>
      <c r="F573" s="23"/>
    </row>
    <row r="574" ht="13.9" customHeight="1" spans="1:6">
      <c r="A574" s="17" t="s">
        <v>969</v>
      </c>
      <c r="B574" s="18" t="s">
        <v>970</v>
      </c>
      <c r="C574" s="19" t="s">
        <v>794</v>
      </c>
      <c r="D574" s="20" t="s">
        <v>924</v>
      </c>
      <c r="E574" s="21"/>
      <c r="F574" s="22">
        <f t="shared" si="48"/>
        <v>0</v>
      </c>
    </row>
    <row r="575" ht="13.2" customHeight="1" spans="1:6">
      <c r="A575" s="28" t="s">
        <v>971</v>
      </c>
      <c r="B575" s="29" t="s">
        <v>972</v>
      </c>
      <c r="C575" s="30" t="s">
        <v>305</v>
      </c>
      <c r="D575" s="31" t="s">
        <v>973</v>
      </c>
      <c r="E575" s="32"/>
      <c r="F575" s="33">
        <f t="shared" si="48"/>
        <v>0</v>
      </c>
    </row>
    <row r="576" ht="16.1" customHeight="1" spans="1:6">
      <c r="A576" s="6" t="s">
        <v>48</v>
      </c>
      <c r="B576" s="6"/>
      <c r="C576" s="6"/>
      <c r="D576" s="6" t="s">
        <v>49</v>
      </c>
      <c r="E576" s="7"/>
      <c r="F576" s="6"/>
    </row>
    <row r="577" ht="9.5" customHeight="1"/>
    <row r="578" ht="32.95" customHeight="1" spans="1:6">
      <c r="A578" s="3" t="s">
        <v>50</v>
      </c>
      <c r="B578" s="3"/>
      <c r="C578" s="3"/>
      <c r="D578" s="3"/>
      <c r="E578" s="4"/>
      <c r="F578" s="3"/>
    </row>
    <row r="579" ht="13.9" customHeight="1" spans="1:6">
      <c r="A579" s="6" t="s">
        <v>51</v>
      </c>
      <c r="B579" s="6"/>
      <c r="C579" s="6" t="s">
        <v>2</v>
      </c>
      <c r="D579" s="6"/>
      <c r="E579" s="7"/>
      <c r="F579" s="6"/>
    </row>
    <row r="580" ht="13.9" customHeight="1" spans="1:6">
      <c r="A580" s="6"/>
      <c r="B580" s="6"/>
      <c r="C580" s="8" t="s">
        <v>974</v>
      </c>
      <c r="D580" s="8" t="s">
        <v>53</v>
      </c>
      <c r="E580" s="9" t="s">
        <v>54</v>
      </c>
      <c r="F580" s="10"/>
    </row>
    <row r="581" ht="20.5" customHeight="1" spans="1:6">
      <c r="A581" s="11" t="s">
        <v>750</v>
      </c>
      <c r="B581" s="11"/>
      <c r="C581" s="11"/>
      <c r="D581" s="11"/>
      <c r="E581" s="12"/>
      <c r="F581" s="11"/>
    </row>
    <row r="582" ht="21.25" customHeight="1" spans="1:6">
      <c r="A582" s="13" t="s">
        <v>56</v>
      </c>
      <c r="B582" s="14" t="s">
        <v>57</v>
      </c>
      <c r="C582" s="14" t="s">
        <v>58</v>
      </c>
      <c r="D582" s="14" t="s">
        <v>59</v>
      </c>
      <c r="E582" s="15" t="s">
        <v>60</v>
      </c>
      <c r="F582" s="16" t="s">
        <v>61</v>
      </c>
    </row>
    <row r="583" ht="13.2" customHeight="1" spans="1:6">
      <c r="A583" s="35"/>
      <c r="B583" s="36"/>
      <c r="C583" s="36"/>
      <c r="D583" s="36"/>
      <c r="E583" s="37"/>
      <c r="F583" s="38"/>
    </row>
    <row r="584" ht="13.9" customHeight="1" spans="1:6">
      <c r="A584" s="35"/>
      <c r="B584" s="36"/>
      <c r="C584" s="36"/>
      <c r="D584" s="36"/>
      <c r="E584" s="37"/>
      <c r="F584" s="38"/>
    </row>
    <row r="585" ht="13.2" customHeight="1" spans="1:6">
      <c r="A585" s="35"/>
      <c r="B585" s="36"/>
      <c r="C585" s="36"/>
      <c r="D585" s="36"/>
      <c r="E585" s="37"/>
      <c r="F585" s="38"/>
    </row>
    <row r="586" ht="13.2" customHeight="1" spans="1:6">
      <c r="A586" s="35"/>
      <c r="B586" s="36"/>
      <c r="C586" s="36"/>
      <c r="D586" s="36"/>
      <c r="E586" s="37"/>
      <c r="F586" s="38"/>
    </row>
    <row r="587" ht="13.9" customHeight="1" spans="1:6">
      <c r="A587" s="35"/>
      <c r="B587" s="36"/>
      <c r="C587" s="36"/>
      <c r="D587" s="36"/>
      <c r="E587" s="37"/>
      <c r="F587" s="38"/>
    </row>
    <row r="588" ht="13.2" customHeight="1" spans="1:6">
      <c r="A588" s="35"/>
      <c r="B588" s="36"/>
      <c r="C588" s="36"/>
      <c r="D588" s="36"/>
      <c r="E588" s="37"/>
      <c r="F588" s="38"/>
    </row>
    <row r="589" ht="13.9" customHeight="1" spans="1:6">
      <c r="A589" s="35"/>
      <c r="B589" s="36"/>
      <c r="C589" s="36"/>
      <c r="D589" s="36"/>
      <c r="E589" s="37"/>
      <c r="F589" s="38"/>
    </row>
    <row r="590" ht="13.2" customHeight="1" spans="1:6">
      <c r="A590" s="35"/>
      <c r="B590" s="36"/>
      <c r="C590" s="36"/>
      <c r="D590" s="36"/>
      <c r="E590" s="37"/>
      <c r="F590" s="38"/>
    </row>
    <row r="591" ht="13.2" customHeight="1" spans="1:6">
      <c r="A591" s="35"/>
      <c r="B591" s="36"/>
      <c r="C591" s="36"/>
      <c r="D591" s="36"/>
      <c r="E591" s="37"/>
      <c r="F591" s="38"/>
    </row>
    <row r="592" ht="13.9" customHeight="1" spans="1:6">
      <c r="A592" s="35"/>
      <c r="B592" s="36"/>
      <c r="C592" s="36"/>
      <c r="D592" s="36"/>
      <c r="E592" s="37"/>
      <c r="F592" s="38"/>
    </row>
    <row r="593" ht="13.2" customHeight="1" spans="1:6">
      <c r="A593" s="35"/>
      <c r="B593" s="36"/>
      <c r="C593" s="36"/>
      <c r="D593" s="36"/>
      <c r="E593" s="37"/>
      <c r="F593" s="38"/>
    </row>
    <row r="594" ht="13.2" customHeight="1" spans="1:6">
      <c r="A594" s="35"/>
      <c r="B594" s="36"/>
      <c r="C594" s="36"/>
      <c r="D594" s="36"/>
      <c r="E594" s="37"/>
      <c r="F594" s="38"/>
    </row>
    <row r="595" ht="13.9" customHeight="1" spans="1:6">
      <c r="A595" s="35"/>
      <c r="B595" s="36"/>
      <c r="C595" s="36"/>
      <c r="D595" s="36"/>
      <c r="E595" s="37"/>
      <c r="F595" s="38"/>
    </row>
    <row r="596" ht="13.2" customHeight="1" spans="1:6">
      <c r="A596" s="35"/>
      <c r="B596" s="36"/>
      <c r="C596" s="36"/>
      <c r="D596" s="36"/>
      <c r="E596" s="37"/>
      <c r="F596" s="38"/>
    </row>
    <row r="597" ht="13.9" customHeight="1" spans="1:6">
      <c r="A597" s="35"/>
      <c r="B597" s="36"/>
      <c r="C597" s="36"/>
      <c r="D597" s="36"/>
      <c r="E597" s="37"/>
      <c r="F597" s="38"/>
    </row>
    <row r="598" ht="13.2" customHeight="1" spans="1:6">
      <c r="A598" s="35"/>
      <c r="B598" s="36"/>
      <c r="C598" s="36"/>
      <c r="D598" s="36"/>
      <c r="E598" s="37"/>
      <c r="F598" s="38"/>
    </row>
    <row r="599" ht="13.2" customHeight="1" spans="1:6">
      <c r="A599" s="35"/>
      <c r="B599" s="36"/>
      <c r="C599" s="36"/>
      <c r="D599" s="36"/>
      <c r="E599" s="37"/>
      <c r="F599" s="38"/>
    </row>
    <row r="600" ht="13.9" customHeight="1" spans="1:6">
      <c r="A600" s="35"/>
      <c r="B600" s="36"/>
      <c r="C600" s="36"/>
      <c r="D600" s="36"/>
      <c r="E600" s="37"/>
      <c r="F600" s="38"/>
    </row>
    <row r="601" ht="13.2" customHeight="1" spans="1:6">
      <c r="A601" s="35"/>
      <c r="B601" s="36"/>
      <c r="C601" s="36"/>
      <c r="D601" s="36"/>
      <c r="E601" s="37"/>
      <c r="F601" s="38"/>
    </row>
    <row r="602" ht="13.2" customHeight="1" spans="1:6">
      <c r="A602" s="35"/>
      <c r="B602" s="36"/>
      <c r="C602" s="36"/>
      <c r="D602" s="36"/>
      <c r="E602" s="37"/>
      <c r="F602" s="38"/>
    </row>
    <row r="603" ht="13.9" customHeight="1" spans="1:6">
      <c r="A603" s="35"/>
      <c r="B603" s="36"/>
      <c r="C603" s="36"/>
      <c r="D603" s="36"/>
      <c r="E603" s="37"/>
      <c r="F603" s="38"/>
    </row>
    <row r="604" ht="13.2" customHeight="1" spans="1:6">
      <c r="A604" s="35"/>
      <c r="B604" s="36"/>
      <c r="C604" s="36"/>
      <c r="D604" s="36"/>
      <c r="E604" s="37"/>
      <c r="F604" s="38"/>
    </row>
    <row r="605" ht="13.2" customHeight="1" spans="1:6">
      <c r="A605" s="35"/>
      <c r="B605" s="36"/>
      <c r="C605" s="36"/>
      <c r="D605" s="36"/>
      <c r="E605" s="37"/>
      <c r="F605" s="38"/>
    </row>
    <row r="606" ht="13.9" customHeight="1" spans="1:6">
      <c r="A606" s="35"/>
      <c r="B606" s="36"/>
      <c r="C606" s="36"/>
      <c r="D606" s="36"/>
      <c r="E606" s="37"/>
      <c r="F606" s="38"/>
    </row>
    <row r="607" ht="13.2" customHeight="1" spans="1:6">
      <c r="A607" s="35"/>
      <c r="B607" s="36"/>
      <c r="C607" s="36"/>
      <c r="D607" s="36"/>
      <c r="E607" s="37"/>
      <c r="F607" s="38"/>
    </row>
    <row r="608" ht="13.9" customHeight="1" spans="1:6">
      <c r="A608" s="35"/>
      <c r="B608" s="36"/>
      <c r="C608" s="36"/>
      <c r="D608" s="36"/>
      <c r="E608" s="37"/>
      <c r="F608" s="38"/>
    </row>
    <row r="609" ht="13.2" customHeight="1" spans="1:6">
      <c r="A609" s="35"/>
      <c r="B609" s="36"/>
      <c r="C609" s="36"/>
      <c r="D609" s="36"/>
      <c r="E609" s="37"/>
      <c r="F609" s="38"/>
    </row>
    <row r="610" ht="13.2" customHeight="1" spans="1:6">
      <c r="A610" s="35"/>
      <c r="B610" s="36"/>
      <c r="C610" s="36"/>
      <c r="D610" s="36"/>
      <c r="E610" s="37"/>
      <c r="F610" s="38"/>
    </row>
    <row r="611" ht="13.9" customHeight="1" spans="1:6">
      <c r="A611" s="35"/>
      <c r="B611" s="36"/>
      <c r="C611" s="36"/>
      <c r="D611" s="36"/>
      <c r="E611" s="37"/>
      <c r="F611" s="38"/>
    </row>
    <row r="612" ht="13.2" customHeight="1" spans="1:6">
      <c r="A612" s="35"/>
      <c r="B612" s="36"/>
      <c r="C612" s="36"/>
      <c r="D612" s="36"/>
      <c r="E612" s="37"/>
      <c r="F612" s="38"/>
    </row>
    <row r="613" ht="13.2" customHeight="1" spans="1:6">
      <c r="A613" s="35"/>
      <c r="B613" s="36"/>
      <c r="C613" s="36"/>
      <c r="D613" s="36"/>
      <c r="E613" s="37"/>
      <c r="F613" s="38"/>
    </row>
    <row r="614" ht="13.9" customHeight="1" spans="1:6">
      <c r="A614" s="35"/>
      <c r="B614" s="36"/>
      <c r="C614" s="36"/>
      <c r="D614" s="36"/>
      <c r="E614" s="37"/>
      <c r="F614" s="38"/>
    </row>
    <row r="615" ht="13.2" customHeight="1" spans="1:6">
      <c r="A615" s="35"/>
      <c r="B615" s="36"/>
      <c r="C615" s="36"/>
      <c r="D615" s="36"/>
      <c r="E615" s="37"/>
      <c r="F615" s="38"/>
    </row>
    <row r="616" ht="13.9" customHeight="1" spans="1:6">
      <c r="A616" s="35"/>
      <c r="B616" s="36"/>
      <c r="C616" s="36"/>
      <c r="D616" s="36"/>
      <c r="E616" s="37"/>
      <c r="F616" s="38"/>
    </row>
    <row r="617" ht="13.2" customHeight="1" spans="1:6">
      <c r="A617" s="35"/>
      <c r="B617" s="36"/>
      <c r="C617" s="36"/>
      <c r="D617" s="36"/>
      <c r="E617" s="37"/>
      <c r="F617" s="38"/>
    </row>
    <row r="618" ht="13.2" customHeight="1" spans="1:6">
      <c r="A618" s="35"/>
      <c r="B618" s="36"/>
      <c r="C618" s="36"/>
      <c r="D618" s="36"/>
      <c r="E618" s="37"/>
      <c r="F618" s="38"/>
    </row>
    <row r="619" ht="13.9" customHeight="1" spans="1:6">
      <c r="A619" s="35"/>
      <c r="B619" s="36"/>
      <c r="C619" s="36"/>
      <c r="D619" s="36"/>
      <c r="E619" s="37"/>
      <c r="F619" s="38"/>
    </row>
    <row r="620" ht="13.2" customHeight="1" spans="1:6">
      <c r="A620" s="35"/>
      <c r="B620" s="36"/>
      <c r="C620" s="36"/>
      <c r="D620" s="36"/>
      <c r="E620" s="37"/>
      <c r="F620" s="38"/>
    </row>
    <row r="621" ht="13.2" customHeight="1" spans="1:6">
      <c r="A621" s="35"/>
      <c r="B621" s="36"/>
      <c r="C621" s="36"/>
      <c r="D621" s="36"/>
      <c r="E621" s="37"/>
      <c r="F621" s="38"/>
    </row>
    <row r="622" ht="13.9" customHeight="1" spans="1:6">
      <c r="A622" s="35"/>
      <c r="B622" s="36"/>
      <c r="C622" s="36"/>
      <c r="D622" s="36"/>
      <c r="E622" s="37"/>
      <c r="F622" s="38"/>
    </row>
    <row r="623" ht="13.2" customHeight="1" spans="1:6">
      <c r="A623" s="35"/>
      <c r="B623" s="36"/>
      <c r="C623" s="36"/>
      <c r="D623" s="36"/>
      <c r="E623" s="37"/>
      <c r="F623" s="38"/>
    </row>
    <row r="624" ht="13.9" customHeight="1" spans="1:6">
      <c r="A624" s="35"/>
      <c r="B624" s="36"/>
      <c r="C624" s="36"/>
      <c r="D624" s="36"/>
      <c r="E624" s="37"/>
      <c r="F624" s="38"/>
    </row>
    <row r="625" ht="13.2" customHeight="1" spans="1:6">
      <c r="A625" s="35"/>
      <c r="B625" s="36"/>
      <c r="C625" s="36"/>
      <c r="D625" s="36"/>
      <c r="E625" s="37"/>
      <c r="F625" s="38"/>
    </row>
    <row r="626" ht="13.2" customHeight="1" spans="1:6">
      <c r="A626" s="35"/>
      <c r="B626" s="36"/>
      <c r="C626" s="36"/>
      <c r="D626" s="36"/>
      <c r="E626" s="37"/>
      <c r="F626" s="38"/>
    </row>
    <row r="627" ht="27.85" customHeight="1" spans="1:6">
      <c r="A627" s="24"/>
      <c r="B627" s="25" t="s">
        <v>975</v>
      </c>
      <c r="C627" s="26"/>
      <c r="D627" s="26"/>
      <c r="E627" s="27"/>
      <c r="F627" s="24">
        <f>SUM(F477:F522)+SUM(F530:F575)+SUM(F583:F626)</f>
        <v>0</v>
      </c>
    </row>
    <row r="628" ht="16.1" customHeight="1" spans="1:6">
      <c r="A628" s="6" t="s">
        <v>48</v>
      </c>
      <c r="B628" s="6"/>
      <c r="C628" s="6"/>
      <c r="D628" s="6" t="s">
        <v>49</v>
      </c>
      <c r="E628" s="7"/>
      <c r="F628" s="6"/>
    </row>
    <row r="629" ht="8.8" customHeight="1"/>
  </sheetData>
  <sheetProtection algorithmName="SHA-512" hashValue="7NwsdpJOZ51zcMU/zpI4A0g/P7jBCwtJ++i5pmfdu0HF8ZP4onwXupJPIGa+xa4TYDG0jbDsLLaik3k+eBExBw==" saltValue="bZ6lOXOSUN3c6Qo0C1Nb2g==" spinCount="100000" sheet="1" objects="1"/>
  <protectedRanges>
    <protectedRange password="C72F" sqref="E$1:E$1048576" name="区域1"/>
  </protectedRanges>
  <mergeCells count="103">
    <mergeCell ref="A1:F1"/>
    <mergeCell ref="A2:B2"/>
    <mergeCell ref="C2:F2"/>
    <mergeCell ref="A3:B3"/>
    <mergeCell ref="E3:F3"/>
    <mergeCell ref="A4:F4"/>
    <mergeCell ref="C50:E50"/>
    <mergeCell ref="A51:C51"/>
    <mergeCell ref="D51:F51"/>
    <mergeCell ref="A53:F53"/>
    <mergeCell ref="A54:B54"/>
    <mergeCell ref="C54:F54"/>
    <mergeCell ref="A55:B55"/>
    <mergeCell ref="E55:F55"/>
    <mergeCell ref="A56:F56"/>
    <mergeCell ref="A104:C104"/>
    <mergeCell ref="D104:F104"/>
    <mergeCell ref="A106:F106"/>
    <mergeCell ref="A107:B107"/>
    <mergeCell ref="C107:F107"/>
    <mergeCell ref="A108:B108"/>
    <mergeCell ref="E108:F108"/>
    <mergeCell ref="A109:F109"/>
    <mergeCell ref="A157:C157"/>
    <mergeCell ref="D157:F157"/>
    <mergeCell ref="A159:F159"/>
    <mergeCell ref="A160:B160"/>
    <mergeCell ref="C160:F160"/>
    <mergeCell ref="A161:B161"/>
    <mergeCell ref="E161:F161"/>
    <mergeCell ref="A162:F162"/>
    <mergeCell ref="C208:E208"/>
    <mergeCell ref="A209:C209"/>
    <mergeCell ref="D209:F209"/>
    <mergeCell ref="A211:F211"/>
    <mergeCell ref="A212:B212"/>
    <mergeCell ref="C212:F212"/>
    <mergeCell ref="A213:B213"/>
    <mergeCell ref="E213:F213"/>
    <mergeCell ref="A214:F214"/>
    <mergeCell ref="A262:C262"/>
    <mergeCell ref="D262:F262"/>
    <mergeCell ref="A264:F264"/>
    <mergeCell ref="A265:B265"/>
    <mergeCell ref="C265:F265"/>
    <mergeCell ref="A266:B266"/>
    <mergeCell ref="E266:F266"/>
    <mergeCell ref="A267:F267"/>
    <mergeCell ref="C313:E313"/>
    <mergeCell ref="A314:C314"/>
    <mergeCell ref="D314:F314"/>
    <mergeCell ref="A316:F316"/>
    <mergeCell ref="A317:B317"/>
    <mergeCell ref="C317:F317"/>
    <mergeCell ref="A318:B318"/>
    <mergeCell ref="E318:F318"/>
    <mergeCell ref="A319:F319"/>
    <mergeCell ref="C365:E365"/>
    <mergeCell ref="A366:C366"/>
    <mergeCell ref="D366:F366"/>
    <mergeCell ref="A368:F368"/>
    <mergeCell ref="A369:B369"/>
    <mergeCell ref="C369:F369"/>
    <mergeCell ref="A370:B370"/>
    <mergeCell ref="E370:F370"/>
    <mergeCell ref="A371:F371"/>
    <mergeCell ref="C417:E417"/>
    <mergeCell ref="A418:C418"/>
    <mergeCell ref="D418:F418"/>
    <mergeCell ref="A420:F420"/>
    <mergeCell ref="A421:B421"/>
    <mergeCell ref="C421:F421"/>
    <mergeCell ref="A422:B422"/>
    <mergeCell ref="E422:F422"/>
    <mergeCell ref="A423:F423"/>
    <mergeCell ref="C469:E469"/>
    <mergeCell ref="A470:C470"/>
    <mergeCell ref="D470:F470"/>
    <mergeCell ref="A472:F472"/>
    <mergeCell ref="A473:B473"/>
    <mergeCell ref="C473:F473"/>
    <mergeCell ref="A474:B474"/>
    <mergeCell ref="E474:F474"/>
    <mergeCell ref="A475:F475"/>
    <mergeCell ref="A523:C523"/>
    <mergeCell ref="D523:F523"/>
    <mergeCell ref="A525:F525"/>
    <mergeCell ref="A526:B526"/>
    <mergeCell ref="C526:F526"/>
    <mergeCell ref="A527:B527"/>
    <mergeCell ref="E527:F527"/>
    <mergeCell ref="A528:F528"/>
    <mergeCell ref="A576:C576"/>
    <mergeCell ref="D576:F576"/>
    <mergeCell ref="A578:F578"/>
    <mergeCell ref="A579:B579"/>
    <mergeCell ref="C579:F579"/>
    <mergeCell ref="A580:B580"/>
    <mergeCell ref="E580:F580"/>
    <mergeCell ref="A581:F581"/>
    <mergeCell ref="C627:E627"/>
    <mergeCell ref="A628:C628"/>
    <mergeCell ref="D628:F628"/>
  </mergeCells>
  <pageMargins left="0.98" right="0.12" top="0.315" bottom="0.315" header="0" footer="0"/>
  <pageSetup paperSize="9" fitToWidth="0" fitToHeight="0" orientation="portrait"/>
  <headerFooter alignWithMargins="0"/>
  <rowBreaks count="11" manualBreakCount="11">
    <brk id="52" max="16383" man="1"/>
    <brk id="105" max="16383" man="1"/>
    <brk id="158" max="16383" man="1"/>
    <brk id="210" max="16383" man="1"/>
    <brk id="263" max="16383" man="1"/>
    <brk id="315" max="16383" man="1"/>
    <brk id="367" max="16383" man="1"/>
    <brk id="419" max="16383" man="1"/>
    <brk id="471" max="16383" man="1"/>
    <brk id="524" max="16383" man="1"/>
    <brk id="57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_相瑞嵩</cp:lastModifiedBy>
  <dcterms:created xsi:type="dcterms:W3CDTF">2025-12-31T03:05:00Z</dcterms:created>
  <dcterms:modified xsi:type="dcterms:W3CDTF">2025-12-31T07:07:11Z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1B55A9AD6D6545E895940785ED69BAF7_13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