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 activeTab="1"/>
  </bookViews>
  <sheets>
    <sheet name="汇总表" sheetId="1" r:id="rId1"/>
    <sheet name="工程量清单" sheetId="2" r:id="rId2"/>
  </sheets>
  <definedNames>
    <definedName name="JR_PAGE_ANCHOR_0_1">汇总表!$A$1</definedName>
    <definedName name="JR_PAGE_ANCHOR_1_1">工程量清单!$A$1</definedName>
    <definedName name="_xlnm.Print_Area" localSheetId="0">汇总表!$A$1:$J$13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<sst xmlns="http://schemas.openxmlformats.org/spreadsheetml/2006/main" count="331" uniqueCount="231">
  <si>
    <t>工程量清单预算表-总表</t>
  </si>
  <si>
    <t>建设项目名称：国道G105线新丰马头坳至横坑段路面预防养护及功能性修复养护工程</t>
  </si>
  <si>
    <t>合同段：K2378+402~K2390+131</t>
  </si>
  <si>
    <t>第 1 页</t>
  </si>
  <si>
    <t>共 1 页</t>
  </si>
  <si>
    <t>序号</t>
  </si>
  <si>
    <t>清单子目编码</t>
  </si>
  <si>
    <t>清单子目名称</t>
  </si>
  <si>
    <t>金额（元）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</si>
  <si>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</si>
  <si>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</si>
  <si>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</si>
  <si>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</si>
  <si>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</si>
  <si>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</si>
  <si>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</si>
  <si>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</si>
  <si>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</si>
  <si>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</si>
  <si>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</si>
  <si>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</si>
  <si>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5</t>
  </si>
  <si>
    <t>600</t>
  </si>
  <si>
    <t>交通安全设施</t>
  </si>
  <si>
    <t>6</t>
  </si>
  <si>
    <t>001</t>
  </si>
  <si>
    <t>各章合计</t>
  </si>
  <si>
    <t>005</t>
  </si>
  <si>
    <t>总价（7=6）</t>
  </si>
  <si>
    <t>工程量清单预算表-一级子目清单表</t>
  </si>
  <si>
    <t>100章  总则</t>
  </si>
  <si>
    <t>单    位</t>
  </si>
  <si>
    <t>数    量</t>
  </si>
  <si>
    <t>单价（元）</t>
  </si>
  <si>
    <t>合价（元）</t>
  </si>
  <si>
    <t>101-1</t>
  </si>
  <si>
    <t>保险费</t>
  </si>
  <si>
    <t>总额</t>
  </si>
  <si>
    <t>102-3</t>
  </si>
  <si>
    <t>安全生产费</t>
  </si>
  <si>
    <t>103-6</t>
  </si>
  <si>
    <t>保通临时安全设施</t>
  </si>
  <si>
    <t>km</t>
  </si>
  <si>
    <t>11.729</t>
  </si>
  <si>
    <t>104-1</t>
  </si>
  <si>
    <t>承包人驻地建设</t>
  </si>
  <si>
    <t>100章  小计</t>
  </si>
  <si>
    <t>编制：</t>
  </si>
  <si>
    <t>复核：</t>
  </si>
  <si>
    <t>第 2 页</t>
  </si>
  <si>
    <t>200章  路基</t>
  </si>
  <si>
    <t>202-1</t>
  </si>
  <si>
    <t>清理与掘除</t>
  </si>
  <si>
    <t>202-1-4</t>
  </si>
  <si>
    <t>修剪树枝</t>
  </si>
  <si>
    <t>棵</t>
  </si>
  <si>
    <t>152</t>
  </si>
  <si>
    <t>202-2</t>
  </si>
  <si>
    <t>挖除旧路面</t>
  </si>
  <si>
    <t>202-2-1</t>
  </si>
  <si>
    <t>挖除水泥混凝土路面</t>
  </si>
  <si>
    <t>202-2-1-23</t>
  </si>
  <si>
    <t>挖除260mm厚水泥混凝土路面</t>
  </si>
  <si>
    <t>m2</t>
  </si>
  <si>
    <t>4266.5</t>
  </si>
  <si>
    <t>202-2-4</t>
  </si>
  <si>
    <t>挖除各类稳定土基层</t>
  </si>
  <si>
    <t>202-2-4-17</t>
  </si>
  <si>
    <t>挖除200mm厚稳定土基层</t>
  </si>
  <si>
    <t>958.8</t>
  </si>
  <si>
    <t>202-4</t>
  </si>
  <si>
    <t>铲除旧标线</t>
  </si>
  <si>
    <t>12527.2</t>
  </si>
  <si>
    <t>207-18</t>
  </si>
  <si>
    <t>平箅式雨水口（加高）+更换井盖</t>
  </si>
  <si>
    <t>座</t>
  </si>
  <si>
    <t>113</t>
  </si>
  <si>
    <t>200章  小计</t>
  </si>
  <si>
    <t>第 3 页</t>
  </si>
  <si>
    <t>300章  路面</t>
  </si>
  <si>
    <t>302-1</t>
  </si>
  <si>
    <t>垫层</t>
  </si>
  <si>
    <t>302-1-5</t>
  </si>
  <si>
    <t>石屑垫层</t>
  </si>
  <si>
    <t>302-1-5-1</t>
  </si>
  <si>
    <t>厚0~50mm</t>
  </si>
  <si>
    <t>68</t>
  </si>
  <si>
    <t>304</t>
  </si>
  <si>
    <t>水泥稳定土底基层、基层</t>
  </si>
  <si>
    <t>304-1</t>
  </si>
  <si>
    <t>304-1-2</t>
  </si>
  <si>
    <t>水泥含量5%以内稳定土底基层、基层</t>
  </si>
  <si>
    <t>304-1-2-6</t>
  </si>
  <si>
    <t>厚200mm</t>
  </si>
  <si>
    <t>190</t>
  </si>
  <si>
    <t>307</t>
  </si>
  <si>
    <t>沥青稳定碎石基层（ATB）、水泥混凝土基层</t>
  </si>
  <si>
    <t>307-2</t>
  </si>
  <si>
    <t>贫水泥混凝土基层</t>
  </si>
  <si>
    <t>307-2-10</t>
  </si>
  <si>
    <t>厚200mm贫水泥混凝土基层</t>
  </si>
  <si>
    <t>768.8</t>
  </si>
  <si>
    <t>308-2</t>
  </si>
  <si>
    <t>黏层</t>
  </si>
  <si>
    <t>308-2-2</t>
  </si>
  <si>
    <t>改性乳化沥青粘层</t>
  </si>
  <si>
    <t>35592.5</t>
  </si>
  <si>
    <t>308-2-3</t>
  </si>
  <si>
    <t>改性沥青防水粘结层</t>
  </si>
  <si>
    <t>194368.9</t>
  </si>
  <si>
    <t>308-2-4</t>
  </si>
  <si>
    <t>高粘性改性乳化沥青粘层（桥梁）</t>
  </si>
  <si>
    <t>1440</t>
  </si>
  <si>
    <t>309-2</t>
  </si>
  <si>
    <t>中粒式沥青混凝土</t>
  </si>
  <si>
    <t>309-2-7</t>
  </si>
  <si>
    <t>厚70mm中粒式沥青混凝土</t>
  </si>
  <si>
    <t>564.3</t>
  </si>
  <si>
    <t>310-2</t>
  </si>
  <si>
    <t>封层</t>
  </si>
  <si>
    <t>310-2-1</t>
  </si>
  <si>
    <t>沥青表处封层</t>
  </si>
  <si>
    <t>2708.8</t>
  </si>
  <si>
    <t xml:space="preserve">2.2kg/m2 SBS改性沥青防水粘结层 </t>
  </si>
  <si>
    <t>310-2-6</t>
  </si>
  <si>
    <t>388</t>
  </si>
  <si>
    <t>311-1</t>
  </si>
  <si>
    <t>细粒式改性沥青混合料</t>
  </si>
  <si>
    <t>311-1-4</t>
  </si>
  <si>
    <t>厚40mm</t>
  </si>
  <si>
    <t>32850.2</t>
  </si>
  <si>
    <t>311-1-5</t>
  </si>
  <si>
    <t>厚40~50mm</t>
  </si>
  <si>
    <t>2222.5</t>
  </si>
  <si>
    <t>311-1-6</t>
  </si>
  <si>
    <t>厚50mm</t>
  </si>
  <si>
    <t>192384.5</t>
  </si>
  <si>
    <t>311-1-7</t>
  </si>
  <si>
    <t>厚40~60mm</t>
  </si>
  <si>
    <t>311-4</t>
  </si>
  <si>
    <t>环保型高韧超薄沥青混合料</t>
  </si>
  <si>
    <t>311-4-2</t>
  </si>
  <si>
    <t>厚20mm</t>
  </si>
  <si>
    <t>312-1</t>
  </si>
  <si>
    <t>普通水泥混凝土面板</t>
  </si>
  <si>
    <t>312-1-8</t>
  </si>
  <si>
    <t>厚260mm面板</t>
  </si>
  <si>
    <t>2326.5</t>
  </si>
  <si>
    <t>312-1-10</t>
  </si>
  <si>
    <t>厚280mm面板</t>
  </si>
  <si>
    <t>1940</t>
  </si>
  <si>
    <t>312-2</t>
  </si>
  <si>
    <t>混凝土路面钢筋</t>
  </si>
  <si>
    <t>312-2-3</t>
  </si>
  <si>
    <t>HPB300</t>
  </si>
  <si>
    <t>kg</t>
  </si>
  <si>
    <t>8215.8</t>
  </si>
  <si>
    <t>312-2-4</t>
  </si>
  <si>
    <t>HRB400</t>
  </si>
  <si>
    <t>9863.3</t>
  </si>
  <si>
    <t>316-5</t>
  </si>
  <si>
    <t>路面灌缝</t>
  </si>
  <si>
    <t>m</t>
  </si>
  <si>
    <t>112686.2</t>
  </si>
  <si>
    <t>316-6</t>
  </si>
  <si>
    <t>植筋</t>
  </si>
  <si>
    <t>根</t>
  </si>
  <si>
    <t>480</t>
  </si>
  <si>
    <t>316-7</t>
  </si>
  <si>
    <t>热沥青涂料</t>
  </si>
  <si>
    <t>85.1</t>
  </si>
  <si>
    <t>316-8</t>
  </si>
  <si>
    <t>100mm聚乙烯膜</t>
  </si>
  <si>
    <t>个</t>
  </si>
  <si>
    <t>3038</t>
  </si>
  <si>
    <t>316-9</t>
  </si>
  <si>
    <t>50cm宽抗裂贴</t>
  </si>
  <si>
    <t>55649.1</t>
  </si>
  <si>
    <t>316-10</t>
  </si>
  <si>
    <t>铣刨平均0.5-1.0cm厚旧水泥砼</t>
  </si>
  <si>
    <t>190091</t>
  </si>
  <si>
    <t>316-11</t>
  </si>
  <si>
    <t>5cm厚M7.5水泥砂浆</t>
  </si>
  <si>
    <t>4881</t>
  </si>
  <si>
    <t>316-12</t>
  </si>
  <si>
    <t>铣刨旧路沥青面层2cm</t>
  </si>
  <si>
    <t>3768</t>
  </si>
  <si>
    <t>316-13</t>
  </si>
  <si>
    <t>铣刨旧路沥青面层0~4cm厚</t>
  </si>
  <si>
    <t>628.1</t>
  </si>
  <si>
    <t>第 4 页</t>
  </si>
  <si>
    <t>316-14</t>
  </si>
  <si>
    <t>铣刨0.5~5cm水泥砼面层</t>
  </si>
  <si>
    <t>316-15</t>
  </si>
  <si>
    <t>铣刨旧桥面结构0.5cm</t>
  </si>
  <si>
    <t>1080</t>
  </si>
  <si>
    <t>316-16</t>
  </si>
  <si>
    <t>铣刨原水泥砼面层0~4.0cm厚</t>
  </si>
  <si>
    <t>316-17</t>
  </si>
  <si>
    <t>铣刨旧桥面结构0.5~1.5cm厚</t>
  </si>
  <si>
    <t>360</t>
  </si>
  <si>
    <t>316-19</t>
  </si>
  <si>
    <t>铣刨凿毛旧水泥路面板0~4cm</t>
  </si>
  <si>
    <t>316-20</t>
  </si>
  <si>
    <t>铣刨支路路面结构0~11cm</t>
  </si>
  <si>
    <t>300章  小计</t>
  </si>
  <si>
    <t>第 5 页</t>
  </si>
  <si>
    <t>400章  桥梁、涵洞工程</t>
  </si>
  <si>
    <t>417-1</t>
  </si>
  <si>
    <t>橡胶伸缩装置</t>
  </si>
  <si>
    <t>417-1-3</t>
  </si>
  <si>
    <t>更换伸缩缝胶条</t>
  </si>
  <si>
    <t>18</t>
  </si>
  <si>
    <t>400章  小计</t>
  </si>
  <si>
    <t>第 6 页</t>
  </si>
  <si>
    <t>600章  交通安全设施</t>
  </si>
  <si>
    <t>602-9</t>
  </si>
  <si>
    <t>混凝土护栏钻孔</t>
  </si>
  <si>
    <t>3332</t>
  </si>
  <si>
    <t>602-10</t>
  </si>
  <si>
    <t>波形护栏Gr-A-4C 加高</t>
  </si>
  <si>
    <t>945</t>
  </si>
  <si>
    <t>605-1</t>
  </si>
  <si>
    <t>热熔型涂料路面标线</t>
  </si>
  <si>
    <t>605-1-1</t>
  </si>
  <si>
    <t>普通型</t>
  </si>
  <si>
    <t>10893.7</t>
  </si>
  <si>
    <t>605-1-4</t>
  </si>
  <si>
    <t>振动</t>
  </si>
  <si>
    <t>1633.5</t>
  </si>
  <si>
    <t>600章  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</si>
</sst>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"/>
  </numFmts>
  <fonts count="26">
    <font>
      <sz val="11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sz val="8"/>
      <color rgb="FF000000"/>
      <name val="����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  <xf numFmtId="0" fontId="0" fillId="2" borderId="0" xfId="0" applyNumberFormat="1" applyFont="1" applyFill="1" applyBorder="1" applyAlignment="1" applyProtection="1">
      <alignment wrapText="1"/>
      <protection hidden="1"/>
    </xf>
    <xf numFmtId="0" fontId="0" fillId="2" borderId="0" xfId="0" applyNumberFormat="1" applyFont="1" applyFill="1" applyBorder="1" applyAlignment="1" applyProtection="1">
      <alignment wrapText="1"/>
      <protection locked="0"/>
    </xf>
    <xf numFmtId="176" fontId="0" fillId="2" borderId="0" xfId="0" applyNumberFormat="1" applyFont="1" applyFill="1" applyBorder="1" applyAlignment="1" applyProtection="1">
      <alignment wrapText="1"/>
      <protection hidden="1"/>
    </xf>
    <xf numFmtId="0" fontId="1" fillId="2" borderId="0" xfId="0" applyNumberFormat="1" applyFont="1" applyFill="1" applyBorder="1" applyAlignment="1" applyProtection="1">
      <alignment horizontal="center" vertical="top" wrapText="1"/>
      <protection hidden="1"/>
    </xf>
    <xf numFmtId="0" fontId="1" fillId="2" borderId="0" xfId="0" applyNumberFormat="1" applyFont="1" applyFill="1" applyBorder="1" applyAlignment="1" applyProtection="1">
      <alignment horizontal="center" vertical="top" wrapText="1"/>
      <protection locked="0"/>
    </xf>
    <xf numFmtId="176" fontId="1" fillId="2" borderId="0" xfId="0" applyNumberFormat="1" applyFont="1" applyFill="1" applyBorder="1" applyAlignment="1" applyProtection="1">
      <alignment horizontal="center" vertical="top" wrapText="1"/>
      <protection hidden="1"/>
    </xf>
    <xf numFmtId="0" fontId="2" fillId="2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0" xfId="0" applyNumberFormat="1" applyFont="1" applyFill="1" applyBorder="1" applyAlignment="1" applyProtection="1">
      <alignment horizontal="left" vertical="center" wrapText="1"/>
      <protection hidden="1"/>
    </xf>
    <xf numFmtId="0" fontId="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NumberFormat="1" applyFont="1" applyFill="1" applyBorder="1" applyAlignment="1" applyProtection="1">
      <alignment horizontal="left" vertical="center" wrapText="1"/>
      <protection hidden="1"/>
    </xf>
    <xf numFmtId="0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" xfId="0" applyNumberFormat="1" applyFont="1" applyFill="1" applyBorder="1" applyAlignment="1" applyProtection="1">
      <alignment horizontal="right" vertical="center" wrapText="1"/>
      <protection hidden="1"/>
    </xf>
    <xf numFmtId="1" fontId="6" fillId="0" borderId="5" xfId="0" applyNumberFormat="1" applyFont="1" applyFill="1" applyBorder="1" applyAlignment="1" applyProtection="1">
      <alignment horizontal="right" vertical="top" wrapText="1"/>
      <protection locked="0"/>
    </xf>
    <xf numFmtId="176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6" fillId="0" borderId="5" xfId="0" applyNumberFormat="1" applyFont="1" applyFill="1" applyBorder="1" applyAlignment="1" applyProtection="1">
      <alignment horizontal="right" vertical="top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8" xfId="0" applyNumberFormat="1" applyFont="1" applyFill="1" applyBorder="1" applyAlignment="1" applyProtection="1">
      <alignment horizontal="left" vertical="top" wrapText="1"/>
      <protection hidden="1"/>
    </xf>
    <xf numFmtId="0" fontId="2" fillId="2" borderId="8" xfId="0" applyNumberFormat="1" applyFont="1" applyFill="1" applyBorder="1" applyAlignment="1" applyProtection="1">
      <alignment horizontal="left" vertical="top" wrapText="1"/>
      <protection locked="0"/>
    </xf>
    <xf numFmtId="176" fontId="2" fillId="2" borderId="8" xfId="0" applyNumberFormat="1" applyFont="1" applyFill="1" applyBorder="1" applyAlignment="1" applyProtection="1">
      <alignment horizontal="left" vertical="top" wrapText="1"/>
      <protection hidden="1"/>
    </xf>
    <xf numFmtId="0" fontId="0" fillId="0" borderId="5" xfId="0" applyFill="1" applyBorder="1" applyAlignment="1" applyProtection="1">
      <alignment horizontal="left" vertical="top" wrapText="1"/>
      <protection locked="0"/>
    </xf>
    <xf numFmtId="176" fontId="5" fillId="2" borderId="4" xfId="0" applyNumberFormat="1" applyFont="1" applyFill="1" applyBorder="1" applyAlignment="1" applyProtection="1">
      <alignment horizontal="right" vertical="center" wrapText="1"/>
      <protection hidden="1"/>
    </xf>
    <xf numFmtId="177" fontId="6" fillId="0" borderId="5" xfId="0" applyNumberFormat="1" applyFont="1" applyFill="1" applyBorder="1" applyAlignment="1" applyProtection="1">
      <alignment horizontal="right" vertical="top" wrapText="1"/>
      <protection locked="0"/>
    </xf>
    <xf numFmtId="0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wrapText="1"/>
      <protection hidden="1"/>
    </xf>
    <xf numFmtId="0" fontId="2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13"/>
  <sheetViews>
    <sheetView showZeros="0" zoomScale="115" zoomScaleNormal="115" zoomScaleSheetLayoutView="80" topLeftCell="A3" workbookViewId="0">
      <selection activeCell="G12" sqref="G12:J12"/>
    </sheetView>
  </sheetViews>
  <sheetFormatPr defaultColWidth="9" defaultRowHeight="14"/>
  <cols>
    <col min="1" max="1" width="11.625" style="2" customWidth="1"/>
    <col min="2" max="2" width="6.625" style="2" customWidth="1"/>
    <col min="3" max="3" width="8.375" style="2" customWidth="1"/>
    <col min="4" max="4" width="8.875" style="2" customWidth="1"/>
    <col min="5" max="5" width="18.5" style="2" customWidth="1"/>
    <col min="6" max="6" width="2" style="2" customWidth="1"/>
    <col min="7" max="7" width="10.375" style="2" customWidth="1"/>
    <col min="8" max="8" width="12.5" style="2" customWidth="1"/>
    <col min="9" max="9" width="1.625" style="2" customWidth="1"/>
    <col min="10" max="10" width="11.5" style="2" customWidth="1"/>
    <col min="11" max="11" width="0.125" customWidth="1"/>
    <col min="12" max="12" width="7" customWidth="1"/>
  </cols>
  <sheetData>
    <row r="1" ht="42" customHeight="1" spans="1:12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5"/>
    </row>
    <row r="2" ht="27.75" customHeight="1" spans="1:12">
      <c r="A2" s="4"/>
      <c r="B2" s="7" t="s">
        <v>0</v>
      </c>
      <c r="C2" s="7"/>
      <c r="D2" s="7"/>
      <c r="E2" s="7"/>
      <c r="F2" s="7"/>
      <c r="G2" s="7"/>
      <c r="H2" s="7"/>
      <c r="I2" s="7"/>
      <c r="J2" s="7"/>
      <c r="K2" s="41"/>
      <c r="L2" s="5"/>
    </row>
    <row r="3" ht="36" customHeight="1" spans="1:12">
      <c r="A3" s="4"/>
      <c r="B3" s="42" t="s">
        <v>1</v>
      </c>
      <c r="C3" s="42"/>
      <c r="D3" s="42"/>
      <c r="E3" s="42" t="s">
        <v>2</v>
      </c>
      <c r="F3" s="43" t="s">
        <v>3</v>
      </c>
      <c r="G3" s="43"/>
      <c r="H3" s="10" t="s">
        <v>4</v>
      </c>
      <c r="I3" s="43"/>
      <c r="J3" s="43"/>
      <c r="K3" s="44"/>
      <c r="L3" s="5"/>
    </row>
    <row r="4" ht="26" customHeight="1" spans="1:12">
      <c r="A4" s="4"/>
      <c r="B4" s="45" t="s">
        <v>5</v>
      </c>
      <c r="C4" s="46" t="s">
        <v>6</v>
      </c>
      <c r="D4" s="46" t="s">
        <v>7</v>
      </c>
      <c r="E4" s="46"/>
      <c r="F4" s="46"/>
      <c r="G4" s="46"/>
      <c r="H4" s="46"/>
      <c r="I4" s="46"/>
      <c r="J4" s="47" t="s">
        <v>8</v>
      </c>
      <c r="K4" s="48"/>
      <c r="L4" s="5"/>
    </row>
    <row r="5" ht="26" customHeight="1" spans="1:12">
      <c r="A5" s="4"/>
      <c r="B5" s="23" t="s">
        <v>9</v>
      </c>
      <c r="C5" s="25" t="s">
        <v>10</v>
      </c>
      <c r="D5" s="24" t="s">
        <v>11</v>
      </c>
      <c r="E5" s="24"/>
      <c r="F5" s="24"/>
      <c r="G5" s="24"/>
      <c r="H5" s="24"/>
      <c r="I5" s="24"/>
      <c r="J5" s="28">
        <f>工程量清单!K13</f>
        <v>351532</v>
      </c>
      <c r="K5" s="49"/>
      <c r="L5" s="5"/>
    </row>
    <row r="6" ht="26" customHeight="1" spans="1:12">
      <c r="A6" s="4"/>
      <c r="B6" s="23" t="s">
        <v>12</v>
      </c>
      <c r="C6" s="25" t="s">
        <v>13</v>
      </c>
      <c r="D6" s="24" t="s">
        <v>14</v>
      </c>
      <c r="E6" s="24"/>
      <c r="F6" s="24"/>
      <c r="G6" s="24"/>
      <c r="H6" s="24"/>
      <c r="I6" s="24"/>
      <c r="J6" s="28">
        <f>工程量清单!K33</f>
        <v>0</v>
      </c>
      <c r="K6" s="49"/>
      <c r="L6" s="5"/>
    </row>
    <row r="7" ht="26" customHeight="1" spans="1:12">
      <c r="A7" s="4"/>
      <c r="B7" s="23" t="s">
        <v>15</v>
      </c>
      <c r="C7" s="25" t="s">
        <v>16</v>
      </c>
      <c r="D7" s="24" t="s">
        <v>17</v>
      </c>
      <c r="E7" s="24"/>
      <c r="F7" s="24"/>
      <c r="G7" s="24"/>
      <c r="H7" s="24"/>
      <c r="I7" s="24"/>
      <c r="J7" s="28">
        <f>工程量清单!K103</f>
        <v>0</v>
      </c>
      <c r="K7" s="49"/>
      <c r="L7" s="5"/>
    </row>
    <row r="8" ht="26" customHeight="1" spans="1:12">
      <c r="A8" s="4"/>
      <c r="B8" s="23" t="s">
        <v>18</v>
      </c>
      <c r="C8" s="25" t="s">
        <v>19</v>
      </c>
      <c r="D8" s="24" t="s">
        <v>20</v>
      </c>
      <c r="E8" s="24"/>
      <c r="F8" s="24"/>
      <c r="G8" s="24"/>
      <c r="H8" s="24"/>
      <c r="I8" s="24"/>
      <c r="J8" s="28">
        <f>工程量清单!K116</f>
        <v>0</v>
      </c>
      <c r="K8" s="49"/>
      <c r="L8" s="5"/>
    </row>
    <row r="9" ht="26" customHeight="1" spans="1:12">
      <c r="A9" s="4"/>
      <c r="B9" s="23" t="s">
        <v>21</v>
      </c>
      <c r="C9" s="25" t="s">
        <v>22</v>
      </c>
      <c r="D9" s="24" t="s">
        <v>23</v>
      </c>
      <c r="E9" s="24"/>
      <c r="F9" s="24"/>
      <c r="G9" s="24"/>
      <c r="H9" s="24"/>
      <c r="I9" s="24"/>
      <c r="J9" s="28">
        <f>工程量清单!K132</f>
        <v>0</v>
      </c>
      <c r="K9" s="49"/>
      <c r="L9" s="5"/>
    </row>
    <row r="10" ht="26" customHeight="1" spans="1:12">
      <c r="A10" s="4"/>
      <c r="B10" s="23" t="s">
        <v>24</v>
      </c>
      <c r="C10" s="25" t="s">
        <v>25</v>
      </c>
      <c r="D10" s="24" t="s">
        <v>26</v>
      </c>
      <c r="E10" s="24"/>
      <c r="F10" s="24"/>
      <c r="G10" s="24"/>
      <c r="H10" s="24"/>
      <c r="I10" s="24"/>
      <c r="J10" s="28">
        <f>SUM(J5:K9)</f>
        <v>351532</v>
      </c>
      <c r="K10" s="49"/>
      <c r="L10" s="5"/>
    </row>
    <row r="11" ht="26" customHeight="1" spans="1:12">
      <c r="A11" s="4"/>
      <c r="B11" s="23">
        <v>7</v>
      </c>
      <c r="C11" s="25" t="s">
        <v>27</v>
      </c>
      <c r="D11" s="24" t="s">
        <v>28</v>
      </c>
      <c r="E11" s="24"/>
      <c r="F11" s="24"/>
      <c r="G11" s="24"/>
      <c r="H11" s="24"/>
      <c r="I11" s="24"/>
      <c r="J11" s="28">
        <f>J10</f>
        <v>351532</v>
      </c>
      <c r="K11" s="49"/>
      <c r="L11" s="5"/>
    </row>
    <row r="12" ht="15" customHeight="1" spans="1:12">
      <c r="A12" s="4"/>
      <c r="B12" s="33"/>
      <c r="C12" s="33"/>
      <c r="D12" s="33"/>
      <c r="E12" s="33"/>
      <c r="F12" s="33"/>
      <c r="G12" s="33"/>
      <c r="H12" s="33"/>
      <c r="I12" s="33"/>
      <c r="J12" s="33"/>
      <c r="K12" s="5"/>
      <c r="L12" s="5"/>
    </row>
    <row r="13" ht="12" customHeight="1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5"/>
    </row>
  </sheetData>
  <sheetProtection algorithmName="SHA-512" hashValue="XJHFOCaBfGS383FIXp3GAmV/HGm3q8hXrzxSo/9JOkE/WwoF1yGJivlHPZ56ShwBvou+gaopH+Qh1NTwM2eW4w==" saltValue="RZSgsI4GCXA7nSrfPfZd2g==" spinCount="100000" sheet="1" objects="1"/>
  <mergeCells count="22">
    <mergeCell ref="B2:K2"/>
    <mergeCell ref="B3:D3"/>
    <mergeCell ref="F3:G3"/>
    <mergeCell ref="I3:K3"/>
    <mergeCell ref="D4:I4"/>
    <mergeCell ref="J4:K4"/>
    <mergeCell ref="D5:I5"/>
    <mergeCell ref="J5:K5"/>
    <mergeCell ref="D6:I6"/>
    <mergeCell ref="J6:K6"/>
    <mergeCell ref="D7:I7"/>
    <mergeCell ref="J7:K7"/>
    <mergeCell ref="D8:I8"/>
    <mergeCell ref="J8:K8"/>
    <mergeCell ref="D9:I9"/>
    <mergeCell ref="J9:K9"/>
    <mergeCell ref="D10:I10"/>
    <mergeCell ref="J10:K10"/>
    <mergeCell ref="D11:I11"/>
    <mergeCell ref="J11:K11"/>
    <mergeCell ref="B12:F12"/>
    <mergeCell ref="G12:J12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134"/>
  <sheetViews>
    <sheetView showZeros="0" tabSelected="1" zoomScale="85" zoomScaleNormal="85" workbookViewId="0">
      <selection activeCell="K10" sqref="K10"/>
    </sheetView>
  </sheetViews>
  <sheetFormatPr defaultColWidth="9" defaultRowHeight="14"/>
  <cols>
    <col min="1" max="1" width="11.625" style="2" customWidth="1"/>
    <col min="2" max="2" width="9.875" style="2" customWidth="1"/>
    <col min="3" max="3" width="23.375" style="2" customWidth="1"/>
    <col min="4" max="4" width="7.125" style="2" customWidth="1"/>
    <col min="5" max="5" width="3.125" style="2" customWidth="1"/>
    <col min="6" max="6" width="3.875" style="2" customWidth="1"/>
    <col min="7" max="7" width="0.125" style="2" customWidth="1"/>
    <col min="8" max="8" width="3.625" style="2" customWidth="1"/>
    <col min="9" max="9" width="1.875" style="2" customWidth="1"/>
    <col min="10" max="10" width="8.5" style="1" customWidth="1"/>
    <col min="11" max="11" width="10.875" style="3" customWidth="1"/>
    <col min="12" max="12" width="7" style="1" customWidth="1"/>
    <col min="13" max="16384" width="9" style="1"/>
  </cols>
  <sheetData>
    <row r="1" ht="42" customHeight="1" spans="1:12">
      <c r="A1" s="4"/>
      <c r="B1" s="4"/>
      <c r="C1" s="4"/>
      <c r="D1" s="4"/>
      <c r="E1" s="4"/>
      <c r="F1" s="4"/>
      <c r="G1" s="4"/>
      <c r="H1" s="4"/>
      <c r="I1" s="4"/>
      <c r="J1" s="5"/>
      <c r="K1" s="6"/>
      <c r="L1" s="5"/>
    </row>
    <row r="2" ht="27.95" customHeight="1" spans="1:12">
      <c r="A2" s="4"/>
      <c r="B2" s="7" t="s">
        <v>29</v>
      </c>
      <c r="C2" s="7"/>
      <c r="D2" s="7"/>
      <c r="E2" s="7"/>
      <c r="F2" s="7"/>
      <c r="G2" s="7"/>
      <c r="H2" s="7"/>
      <c r="I2" s="7"/>
      <c r="J2" s="8"/>
      <c r="K2" s="9"/>
      <c r="L2" s="5"/>
    </row>
    <row r="3" ht="21.75" customHeight="1" spans="1:12">
      <c r="A3" s="4"/>
      <c r="B3" s="10" t="s">
        <v>1</v>
      </c>
      <c r="C3" s="10"/>
      <c r="D3" s="10"/>
      <c r="E3" s="10" t="s">
        <v>2</v>
      </c>
      <c r="F3" s="10"/>
      <c r="G3" s="10"/>
      <c r="H3" s="10"/>
      <c r="I3" s="10"/>
      <c r="J3" s="11"/>
      <c r="K3" s="12"/>
      <c r="L3" s="5"/>
    </row>
    <row r="4" ht="3" customHeight="1" spans="1:12">
      <c r="A4" s="4"/>
      <c r="B4" s="10"/>
      <c r="C4" s="10"/>
      <c r="D4" s="10"/>
      <c r="E4" s="4"/>
      <c r="F4" s="4"/>
      <c r="G4" s="4"/>
      <c r="H4" s="4"/>
      <c r="I4" s="13" t="s">
        <v>3</v>
      </c>
      <c r="J4" s="14"/>
      <c r="K4" s="15"/>
      <c r="L4" s="5"/>
    </row>
    <row r="5" ht="12" customHeight="1" spans="1:12">
      <c r="A5" s="4"/>
      <c r="B5" s="4"/>
      <c r="C5" s="4"/>
      <c r="D5" s="4"/>
      <c r="E5" s="4"/>
      <c r="F5" s="4"/>
      <c r="G5" s="4"/>
      <c r="H5" s="4"/>
      <c r="I5" s="13"/>
      <c r="J5" s="14"/>
      <c r="K5" s="15"/>
      <c r="L5" s="5"/>
    </row>
    <row r="6" ht="3" customHeight="1" spans="1:12">
      <c r="A6" s="4"/>
      <c r="B6" s="4"/>
      <c r="C6" s="4"/>
      <c r="D6" s="4"/>
      <c r="E6" s="4"/>
      <c r="F6" s="4"/>
      <c r="G6" s="4"/>
      <c r="H6" s="4"/>
      <c r="I6" s="4"/>
      <c r="J6" s="5"/>
      <c r="K6" s="6"/>
      <c r="L6" s="5"/>
    </row>
    <row r="7" ht="21.95" customHeight="1" spans="1:12">
      <c r="A7" s="4"/>
      <c r="B7" s="16" t="s">
        <v>30</v>
      </c>
      <c r="C7" s="16"/>
      <c r="D7" s="16"/>
      <c r="E7" s="16"/>
      <c r="F7" s="16"/>
      <c r="G7" s="16"/>
      <c r="H7" s="16"/>
      <c r="I7" s="16"/>
      <c r="J7" s="17"/>
      <c r="K7" s="18"/>
      <c r="L7" s="5"/>
    </row>
    <row r="8" ht="17.1" customHeight="1" spans="1:12">
      <c r="A8" s="4"/>
      <c r="B8" s="19" t="s">
        <v>6</v>
      </c>
      <c r="C8" s="20" t="s">
        <v>7</v>
      </c>
      <c r="D8" s="20" t="s">
        <v>31</v>
      </c>
      <c r="E8" s="20"/>
      <c r="F8" s="20" t="s">
        <v>32</v>
      </c>
      <c r="G8" s="20"/>
      <c r="H8" s="20"/>
      <c r="I8" s="20"/>
      <c r="J8" s="21" t="s">
        <v>33</v>
      </c>
      <c r="K8" s="22" t="s">
        <v>34</v>
      </c>
      <c r="L8" s="5"/>
    </row>
    <row r="9" ht="15" customHeight="1" spans="1:12">
      <c r="A9" s="4"/>
      <c r="B9" s="23" t="s">
        <v>35</v>
      </c>
      <c r="C9" s="24" t="s">
        <v>36</v>
      </c>
      <c r="D9" s="25" t="s">
        <v>37</v>
      </c>
      <c r="E9" s="25"/>
      <c r="F9" s="26">
        <v>1</v>
      </c>
      <c r="G9" s="26"/>
      <c r="H9" s="26"/>
      <c r="I9" s="26"/>
      <c r="J9" s="27"/>
      <c r="K9" s="28">
        <f>ROUND(F9*J9,0)</f>
        <v>0</v>
      </c>
      <c r="L9" s="5"/>
    </row>
    <row r="10" ht="15" customHeight="1" spans="1:12">
      <c r="A10" s="4"/>
      <c r="B10" s="23" t="s">
        <v>38</v>
      </c>
      <c r="C10" s="24" t="s">
        <v>39</v>
      </c>
      <c r="D10" s="25" t="s">
        <v>37</v>
      </c>
      <c r="E10" s="25"/>
      <c r="F10" s="26" t="s">
        <v>9</v>
      </c>
      <c r="G10" s="26"/>
      <c r="H10" s="26"/>
      <c r="I10" s="26"/>
      <c r="J10" s="27"/>
      <c r="K10" s="28">
        <v>351532</v>
      </c>
      <c r="L10" s="5"/>
    </row>
    <row r="11" ht="15" customHeight="1" spans="1:12">
      <c r="A11" s="4"/>
      <c r="B11" s="23" t="s">
        <v>40</v>
      </c>
      <c r="C11" s="24" t="s">
        <v>41</v>
      </c>
      <c r="D11" s="25" t="s">
        <v>42</v>
      </c>
      <c r="E11" s="25"/>
      <c r="F11" s="26" t="s">
        <v>43</v>
      </c>
      <c r="G11" s="26"/>
      <c r="H11" s="26"/>
      <c r="I11" s="26"/>
      <c r="J11" s="29"/>
      <c r="K11" s="28">
        <f t="shared" ref="K10:K12" si="0">ROUND(F11*J11,0)</f>
        <v>0</v>
      </c>
      <c r="L11" s="5"/>
    </row>
    <row r="12" ht="15" customHeight="1" spans="1:12">
      <c r="A12" s="4"/>
      <c r="B12" s="23" t="s">
        <v>44</v>
      </c>
      <c r="C12" s="24" t="s">
        <v>45</v>
      </c>
      <c r="D12" s="25" t="s">
        <v>37</v>
      </c>
      <c r="E12" s="25"/>
      <c r="F12" s="26" t="s">
        <v>9</v>
      </c>
      <c r="G12" s="26"/>
      <c r="H12" s="26"/>
      <c r="I12" s="26"/>
      <c r="J12" s="27"/>
      <c r="K12" s="28">
        <f t="shared" si="0"/>
        <v>0</v>
      </c>
      <c r="L12" s="5"/>
    </row>
    <row r="13" ht="15" customHeight="1" spans="1:12">
      <c r="A13" s="4"/>
      <c r="B13" s="30" t="s">
        <v>46</v>
      </c>
      <c r="C13" s="30"/>
      <c r="D13" s="30"/>
      <c r="E13" s="30"/>
      <c r="F13" s="30"/>
      <c r="G13" s="30"/>
      <c r="H13" s="30"/>
      <c r="I13" s="30"/>
      <c r="J13" s="31"/>
      <c r="K13" s="32">
        <f>SUM(K9:K12)</f>
        <v>351532</v>
      </c>
      <c r="L13" s="5"/>
    </row>
    <row r="14" s="1" customFormat="1" ht="15" customHeight="1" spans="1:12">
      <c r="A14" s="4"/>
      <c r="B14" s="33" t="s">
        <v>47</v>
      </c>
      <c r="C14" s="33"/>
      <c r="D14" s="33"/>
      <c r="E14" s="33"/>
      <c r="F14" s="33"/>
      <c r="G14" s="4"/>
      <c r="H14" s="33" t="s">
        <v>48</v>
      </c>
      <c r="I14" s="33"/>
      <c r="J14" s="34"/>
      <c r="K14" s="35"/>
      <c r="L14" s="5"/>
    </row>
    <row r="15" ht="12" customHeight="1" spans="1:12">
      <c r="A15" s="4"/>
      <c r="B15" s="4"/>
      <c r="C15" s="4"/>
      <c r="D15" s="4"/>
      <c r="E15" s="4"/>
      <c r="F15" s="4"/>
      <c r="G15" s="4"/>
      <c r="H15" s="4"/>
      <c r="I15" s="4"/>
      <c r="J15" s="5"/>
      <c r="K15" s="6"/>
      <c r="L15" s="5"/>
    </row>
    <row r="16" ht="42" customHeight="1" spans="1:12">
      <c r="A16" s="4"/>
      <c r="B16" s="4"/>
      <c r="C16" s="4"/>
      <c r="D16" s="4"/>
      <c r="E16" s="4"/>
      <c r="F16" s="4"/>
      <c r="G16" s="4"/>
      <c r="H16" s="4"/>
      <c r="I16" s="4"/>
      <c r="J16" s="5"/>
      <c r="K16" s="6"/>
      <c r="L16" s="5"/>
    </row>
    <row r="17" ht="27.95" customHeight="1" spans="1:12">
      <c r="A17" s="4"/>
      <c r="B17" s="7" t="s">
        <v>29</v>
      </c>
      <c r="C17" s="7"/>
      <c r="D17" s="7"/>
      <c r="E17" s="7"/>
      <c r="F17" s="7"/>
      <c r="G17" s="7"/>
      <c r="H17" s="7"/>
      <c r="I17" s="7"/>
      <c r="J17" s="8"/>
      <c r="K17" s="9"/>
      <c r="L17" s="5"/>
    </row>
    <row r="18" ht="21" customHeight="1" spans="1:12">
      <c r="A18" s="4"/>
      <c r="B18" s="10" t="s">
        <v>1</v>
      </c>
      <c r="C18" s="10"/>
      <c r="D18" s="10"/>
      <c r="E18" s="10" t="s">
        <v>2</v>
      </c>
      <c r="F18" s="10"/>
      <c r="G18" s="10"/>
      <c r="H18" s="10"/>
      <c r="I18" s="10"/>
      <c r="J18" s="11"/>
      <c r="K18" s="12"/>
      <c r="L18" s="5"/>
    </row>
    <row r="19" ht="3" customHeight="1" spans="1:12">
      <c r="A19" s="4"/>
      <c r="B19" s="10"/>
      <c r="C19" s="10"/>
      <c r="D19" s="10"/>
      <c r="E19" s="4"/>
      <c r="F19" s="4"/>
      <c r="G19" s="4"/>
      <c r="H19" s="4"/>
      <c r="I19" s="13" t="s">
        <v>49</v>
      </c>
      <c r="J19" s="14"/>
      <c r="K19" s="15"/>
      <c r="L19" s="5"/>
    </row>
    <row r="20" ht="12" customHeight="1" spans="1:12">
      <c r="A20" s="4"/>
      <c r="B20" s="4"/>
      <c r="C20" s="4"/>
      <c r="D20" s="4"/>
      <c r="E20" s="4"/>
      <c r="F20" s="4"/>
      <c r="G20" s="4"/>
      <c r="H20" s="4"/>
      <c r="I20" s="13"/>
      <c r="J20" s="14"/>
      <c r="K20" s="15"/>
      <c r="L20" s="5"/>
    </row>
    <row r="21" ht="3" customHeight="1" spans="1:12">
      <c r="A21" s="4"/>
      <c r="B21" s="4"/>
      <c r="C21" s="4"/>
      <c r="D21" s="4"/>
      <c r="E21" s="4"/>
      <c r="F21" s="4"/>
      <c r="G21" s="4"/>
      <c r="H21" s="4"/>
      <c r="I21" s="4"/>
      <c r="J21" s="5"/>
      <c r="K21" s="6"/>
      <c r="L21" s="5"/>
    </row>
    <row r="22" ht="21.95" customHeight="1" spans="1:12">
      <c r="A22" s="4"/>
      <c r="B22" s="16" t="s">
        <v>50</v>
      </c>
      <c r="C22" s="16"/>
      <c r="D22" s="16"/>
      <c r="E22" s="16"/>
      <c r="F22" s="16"/>
      <c r="G22" s="16"/>
      <c r="H22" s="16"/>
      <c r="I22" s="16"/>
      <c r="J22" s="17"/>
      <c r="K22" s="18"/>
      <c r="L22" s="5"/>
    </row>
    <row r="23" ht="17.1" customHeight="1" spans="1:12">
      <c r="A23" s="4"/>
      <c r="B23" s="19" t="s">
        <v>6</v>
      </c>
      <c r="C23" s="20" t="s">
        <v>7</v>
      </c>
      <c r="D23" s="20" t="s">
        <v>31</v>
      </c>
      <c r="E23" s="20"/>
      <c r="F23" s="20" t="s">
        <v>32</v>
      </c>
      <c r="G23" s="20"/>
      <c r="H23" s="20"/>
      <c r="I23" s="20"/>
      <c r="J23" s="21" t="s">
        <v>33</v>
      </c>
      <c r="K23" s="22" t="s">
        <v>34</v>
      </c>
      <c r="L23" s="5"/>
    </row>
    <row r="24" ht="15" customHeight="1" spans="1:12">
      <c r="A24" s="4"/>
      <c r="B24" s="23" t="s">
        <v>51</v>
      </c>
      <c r="C24" s="24" t="s">
        <v>52</v>
      </c>
      <c r="D24" s="25"/>
      <c r="E24" s="25"/>
      <c r="F24" s="26"/>
      <c r="G24" s="26"/>
      <c r="H24" s="26"/>
      <c r="I24" s="26"/>
      <c r="J24" s="36"/>
      <c r="K24" s="37"/>
      <c r="L24" s="5"/>
    </row>
    <row r="25" ht="15" customHeight="1" spans="1:12">
      <c r="A25" s="4"/>
      <c r="B25" s="23" t="s">
        <v>53</v>
      </c>
      <c r="C25" s="24" t="s">
        <v>54</v>
      </c>
      <c r="D25" s="25" t="s">
        <v>55</v>
      </c>
      <c r="E25" s="25"/>
      <c r="F25" s="26" t="s">
        <v>56</v>
      </c>
      <c r="G25" s="26"/>
      <c r="H25" s="26"/>
      <c r="I25" s="26"/>
      <c r="J25" s="29"/>
      <c r="K25" s="28">
        <f>ROUND(F25*J25,0)</f>
        <v>0</v>
      </c>
      <c r="L25" s="5"/>
    </row>
    <row r="26" ht="15" customHeight="1" spans="1:12">
      <c r="A26" s="4"/>
      <c r="B26" s="23" t="s">
        <v>57</v>
      </c>
      <c r="C26" s="24" t="s">
        <v>58</v>
      </c>
      <c r="D26" s="25"/>
      <c r="E26" s="25"/>
      <c r="F26" s="26"/>
      <c r="G26" s="26"/>
      <c r="H26" s="26"/>
      <c r="I26" s="26"/>
      <c r="J26" s="36"/>
      <c r="K26" s="37"/>
      <c r="L26" s="5"/>
    </row>
    <row r="27" ht="15" customHeight="1" spans="1:12">
      <c r="A27" s="4"/>
      <c r="B27" s="23" t="s">
        <v>59</v>
      </c>
      <c r="C27" s="24" t="s">
        <v>60</v>
      </c>
      <c r="D27" s="25"/>
      <c r="E27" s="25"/>
      <c r="F27" s="26"/>
      <c r="G27" s="26"/>
      <c r="H27" s="26"/>
      <c r="I27" s="26"/>
      <c r="J27" s="36"/>
      <c r="K27" s="37"/>
      <c r="L27" s="5"/>
    </row>
    <row r="28" ht="15" customHeight="1" spans="1:12">
      <c r="A28" s="4"/>
      <c r="B28" s="23" t="s">
        <v>61</v>
      </c>
      <c r="C28" s="24" t="s">
        <v>62</v>
      </c>
      <c r="D28" s="25" t="s">
        <v>63</v>
      </c>
      <c r="E28" s="25"/>
      <c r="F28" s="26" t="s">
        <v>64</v>
      </c>
      <c r="G28" s="26"/>
      <c r="H28" s="26"/>
      <c r="I28" s="26"/>
      <c r="J28" s="29"/>
      <c r="K28" s="28">
        <f>ROUND(F28*J28,0)</f>
        <v>0</v>
      </c>
      <c r="L28" s="5"/>
    </row>
    <row r="29" ht="15" customHeight="1" spans="1:12">
      <c r="A29" s="4"/>
      <c r="B29" s="23" t="s">
        <v>65</v>
      </c>
      <c r="C29" s="24" t="s">
        <v>66</v>
      </c>
      <c r="D29" s="25"/>
      <c r="E29" s="25"/>
      <c r="F29" s="26"/>
      <c r="G29" s="26"/>
      <c r="H29" s="26"/>
      <c r="I29" s="26"/>
      <c r="J29" s="36"/>
      <c r="K29" s="37"/>
      <c r="L29" s="5"/>
    </row>
    <row r="30" ht="15" customHeight="1" spans="1:12">
      <c r="A30" s="4"/>
      <c r="B30" s="23" t="s">
        <v>67</v>
      </c>
      <c r="C30" s="24" t="s">
        <v>68</v>
      </c>
      <c r="D30" s="25" t="s">
        <v>63</v>
      </c>
      <c r="E30" s="25"/>
      <c r="F30" s="26" t="s">
        <v>69</v>
      </c>
      <c r="G30" s="26"/>
      <c r="H30" s="26"/>
      <c r="I30" s="26"/>
      <c r="J30" s="29"/>
      <c r="K30" s="28">
        <f>ROUND(F30*J30,0)</f>
        <v>0</v>
      </c>
      <c r="L30" s="5"/>
    </row>
    <row r="31" ht="15" customHeight="1" spans="1:12">
      <c r="A31" s="4"/>
      <c r="B31" s="23" t="s">
        <v>70</v>
      </c>
      <c r="C31" s="24" t="s">
        <v>71</v>
      </c>
      <c r="D31" s="25" t="s">
        <v>63</v>
      </c>
      <c r="E31" s="25"/>
      <c r="F31" s="26" t="s">
        <v>72</v>
      </c>
      <c r="G31" s="26"/>
      <c r="H31" s="26"/>
      <c r="I31" s="26"/>
      <c r="J31" s="29"/>
      <c r="K31" s="28">
        <f>ROUND(F31*J31,0)</f>
        <v>0</v>
      </c>
      <c r="L31" s="5"/>
    </row>
    <row r="32" ht="15" customHeight="1" spans="1:12">
      <c r="A32" s="4"/>
      <c r="B32" s="23" t="s">
        <v>73</v>
      </c>
      <c r="C32" s="24" t="s">
        <v>74</v>
      </c>
      <c r="D32" s="25" t="s">
        <v>75</v>
      </c>
      <c r="E32" s="25"/>
      <c r="F32" s="26" t="s">
        <v>76</v>
      </c>
      <c r="G32" s="26"/>
      <c r="H32" s="26"/>
      <c r="I32" s="26"/>
      <c r="J32" s="29"/>
      <c r="K32" s="28">
        <f>ROUND(F32*J32,0)</f>
        <v>0</v>
      </c>
      <c r="L32" s="5"/>
    </row>
    <row r="33" ht="15" customHeight="1" spans="1:12">
      <c r="A33" s="4"/>
      <c r="B33" s="30" t="s">
        <v>77</v>
      </c>
      <c r="C33" s="30"/>
      <c r="D33" s="30"/>
      <c r="E33" s="30"/>
      <c r="F33" s="30"/>
      <c r="G33" s="30"/>
      <c r="H33" s="30"/>
      <c r="I33" s="30"/>
      <c r="J33" s="31"/>
      <c r="K33" s="32">
        <f>SUM(K24:K32)</f>
        <v>0</v>
      </c>
      <c r="L33" s="5"/>
    </row>
    <row r="34" s="1" customFormat="1" ht="15" customHeight="1" spans="1:12">
      <c r="A34" s="4"/>
      <c r="B34" s="33"/>
      <c r="C34" s="33"/>
      <c r="D34" s="33"/>
      <c r="E34" s="33"/>
      <c r="F34" s="33"/>
      <c r="G34" s="4"/>
      <c r="H34" s="33"/>
      <c r="I34" s="33"/>
      <c r="J34" s="34"/>
      <c r="K34" s="35"/>
      <c r="L34" s="5"/>
    </row>
    <row r="35" ht="12" customHeight="1" spans="1:12">
      <c r="A35" s="4"/>
      <c r="B35" s="4"/>
      <c r="C35" s="4"/>
      <c r="D35" s="4"/>
      <c r="E35" s="4"/>
      <c r="F35" s="4"/>
      <c r="G35" s="4"/>
      <c r="H35" s="4"/>
      <c r="I35" s="4"/>
      <c r="J35" s="5"/>
      <c r="K35" s="6"/>
      <c r="L35" s="5"/>
    </row>
    <row r="36" ht="42" customHeight="1" spans="1:12">
      <c r="A36" s="4"/>
      <c r="B36" s="4"/>
      <c r="C36" s="4"/>
      <c r="D36" s="4"/>
      <c r="E36" s="4"/>
      <c r="F36" s="4"/>
      <c r="G36" s="4"/>
      <c r="H36" s="4"/>
      <c r="I36" s="4"/>
      <c r="J36" s="5"/>
      <c r="K36" s="6"/>
      <c r="L36" s="5"/>
    </row>
    <row r="37" ht="27.95" customHeight="1" spans="1:12">
      <c r="A37" s="4"/>
      <c r="B37" s="7" t="s">
        <v>29</v>
      </c>
      <c r="C37" s="7"/>
      <c r="D37" s="7"/>
      <c r="E37" s="7"/>
      <c r="F37" s="7"/>
      <c r="G37" s="7"/>
      <c r="H37" s="7"/>
      <c r="I37" s="7"/>
      <c r="J37" s="8"/>
      <c r="K37" s="9"/>
      <c r="L37" s="5"/>
    </row>
    <row r="38" ht="23.25" customHeight="1" spans="1:12">
      <c r="A38" s="4"/>
      <c r="B38" s="10" t="s">
        <v>1</v>
      </c>
      <c r="C38" s="10"/>
      <c r="D38" s="10"/>
      <c r="E38" s="10" t="s">
        <v>2</v>
      </c>
      <c r="F38" s="10"/>
      <c r="G38" s="10"/>
      <c r="H38" s="10"/>
      <c r="I38" s="10"/>
      <c r="J38" s="11"/>
      <c r="K38" s="12"/>
      <c r="L38" s="5"/>
    </row>
    <row r="39" ht="3" customHeight="1" spans="1:12">
      <c r="A39" s="4"/>
      <c r="B39" s="10"/>
      <c r="C39" s="10"/>
      <c r="D39" s="10"/>
      <c r="E39" s="4"/>
      <c r="F39" s="4"/>
      <c r="G39" s="4"/>
      <c r="H39" s="4"/>
      <c r="I39" s="13" t="s">
        <v>78</v>
      </c>
      <c r="J39" s="14"/>
      <c r="K39" s="15"/>
      <c r="L39" s="5"/>
    </row>
    <row r="40" ht="12" customHeight="1" spans="1:12">
      <c r="A40" s="4"/>
      <c r="B40" s="4"/>
      <c r="C40" s="4"/>
      <c r="D40" s="4"/>
      <c r="E40" s="4"/>
      <c r="F40" s="4"/>
      <c r="G40" s="4"/>
      <c r="H40" s="4"/>
      <c r="I40" s="13"/>
      <c r="J40" s="14"/>
      <c r="K40" s="15"/>
      <c r="L40" s="5"/>
    </row>
    <row r="41" ht="3" customHeight="1" spans="1:12">
      <c r="A41" s="4"/>
      <c r="B41" s="4"/>
      <c r="C41" s="4"/>
      <c r="D41" s="4"/>
      <c r="E41" s="4"/>
      <c r="F41" s="4"/>
      <c r="G41" s="4"/>
      <c r="H41" s="4"/>
      <c r="I41" s="4"/>
      <c r="J41" s="5"/>
      <c r="K41" s="6"/>
      <c r="L41" s="5"/>
    </row>
    <row r="42" ht="21.95" customHeight="1" spans="1:12">
      <c r="A42" s="4"/>
      <c r="B42" s="16" t="s">
        <v>79</v>
      </c>
      <c r="C42" s="16"/>
      <c r="D42" s="16"/>
      <c r="E42" s="16"/>
      <c r="F42" s="16"/>
      <c r="G42" s="16"/>
      <c r="H42" s="16"/>
      <c r="I42" s="16"/>
      <c r="J42" s="17"/>
      <c r="K42" s="18"/>
      <c r="L42" s="5"/>
    </row>
    <row r="43" ht="17.1" customHeight="1" spans="1:12">
      <c r="A43" s="4"/>
      <c r="B43" s="19" t="s">
        <v>6</v>
      </c>
      <c r="C43" s="20" t="s">
        <v>7</v>
      </c>
      <c r="D43" s="20" t="s">
        <v>31</v>
      </c>
      <c r="E43" s="20"/>
      <c r="F43" s="20" t="s">
        <v>32</v>
      </c>
      <c r="G43" s="20"/>
      <c r="H43" s="20"/>
      <c r="I43" s="20"/>
      <c r="J43" s="21" t="s">
        <v>33</v>
      </c>
      <c r="K43" s="22" t="s">
        <v>34</v>
      </c>
      <c r="L43" s="5"/>
    </row>
    <row r="44" ht="15" customHeight="1" spans="1:12">
      <c r="A44" s="4"/>
      <c r="B44" s="23" t="s">
        <v>80</v>
      </c>
      <c r="C44" s="24" t="s">
        <v>81</v>
      </c>
      <c r="D44" s="25"/>
      <c r="E44" s="25"/>
      <c r="F44" s="26"/>
      <c r="G44" s="26"/>
      <c r="H44" s="26"/>
      <c r="I44" s="26"/>
      <c r="J44" s="36"/>
      <c r="K44" s="37"/>
      <c r="L44" s="5"/>
    </row>
    <row r="45" ht="15" customHeight="1" spans="1:12">
      <c r="A45" s="4"/>
      <c r="B45" s="23" t="s">
        <v>82</v>
      </c>
      <c r="C45" s="24" t="s">
        <v>83</v>
      </c>
      <c r="D45" s="25"/>
      <c r="E45" s="25"/>
      <c r="F45" s="26"/>
      <c r="G45" s="26"/>
      <c r="H45" s="26"/>
      <c r="I45" s="26"/>
      <c r="J45" s="36"/>
      <c r="K45" s="37"/>
      <c r="L45" s="5"/>
    </row>
    <row r="46" ht="15" customHeight="1" spans="1:12">
      <c r="A46" s="4"/>
      <c r="B46" s="23" t="s">
        <v>84</v>
      </c>
      <c r="C46" s="24" t="s">
        <v>85</v>
      </c>
      <c r="D46" s="25" t="s">
        <v>63</v>
      </c>
      <c r="E46" s="25"/>
      <c r="F46" s="26" t="s">
        <v>86</v>
      </c>
      <c r="G46" s="26"/>
      <c r="H46" s="26"/>
      <c r="I46" s="26"/>
      <c r="J46" s="29"/>
      <c r="K46" s="28">
        <f>ROUND(F46*J46,0)</f>
        <v>0</v>
      </c>
      <c r="L46" s="5"/>
    </row>
    <row r="47" ht="15" customHeight="1" spans="1:12">
      <c r="A47" s="4"/>
      <c r="B47" s="23" t="s">
        <v>87</v>
      </c>
      <c r="C47" s="24" t="s">
        <v>88</v>
      </c>
      <c r="D47" s="25"/>
      <c r="E47" s="25"/>
      <c r="F47" s="26"/>
      <c r="G47" s="26"/>
      <c r="H47" s="26"/>
      <c r="I47" s="26"/>
      <c r="J47" s="36"/>
      <c r="K47" s="37"/>
      <c r="L47" s="5"/>
    </row>
    <row r="48" ht="15" customHeight="1" spans="1:12">
      <c r="A48" s="4"/>
      <c r="B48" s="23" t="s">
        <v>89</v>
      </c>
      <c r="C48" s="24" t="s">
        <v>88</v>
      </c>
      <c r="D48" s="25"/>
      <c r="E48" s="25"/>
      <c r="F48" s="26"/>
      <c r="G48" s="26"/>
      <c r="H48" s="26"/>
      <c r="I48" s="26"/>
      <c r="J48" s="36"/>
      <c r="K48" s="37"/>
      <c r="L48" s="5"/>
    </row>
    <row r="49" ht="15" customHeight="1" spans="1:12">
      <c r="A49" s="4"/>
      <c r="B49" s="23" t="s">
        <v>90</v>
      </c>
      <c r="C49" s="24" t="s">
        <v>91</v>
      </c>
      <c r="D49" s="25"/>
      <c r="E49" s="25"/>
      <c r="F49" s="26"/>
      <c r="G49" s="26"/>
      <c r="H49" s="26"/>
      <c r="I49" s="26"/>
      <c r="J49" s="36"/>
      <c r="K49" s="37"/>
      <c r="L49" s="5"/>
    </row>
    <row r="50" ht="15" customHeight="1" spans="1:12">
      <c r="A50" s="4"/>
      <c r="B50" s="23" t="s">
        <v>92</v>
      </c>
      <c r="C50" s="24" t="s">
        <v>93</v>
      </c>
      <c r="D50" s="25" t="s">
        <v>63</v>
      </c>
      <c r="E50" s="25"/>
      <c r="F50" s="26" t="s">
        <v>94</v>
      </c>
      <c r="G50" s="26"/>
      <c r="H50" s="26"/>
      <c r="I50" s="26"/>
      <c r="J50" s="29"/>
      <c r="K50" s="28">
        <f>ROUND(F50*J50,0)</f>
        <v>0</v>
      </c>
      <c r="L50" s="5"/>
    </row>
    <row r="51" ht="18" customHeight="1" spans="1:12">
      <c r="A51" s="4"/>
      <c r="B51" s="23" t="s">
        <v>95</v>
      </c>
      <c r="C51" s="24" t="s">
        <v>96</v>
      </c>
      <c r="D51" s="25"/>
      <c r="E51" s="25"/>
      <c r="F51" s="26"/>
      <c r="G51" s="26"/>
      <c r="H51" s="26"/>
      <c r="I51" s="26"/>
      <c r="J51" s="36"/>
      <c r="K51" s="37"/>
      <c r="L51" s="5"/>
    </row>
    <row r="52" ht="15" customHeight="1" spans="1:12">
      <c r="A52" s="4"/>
      <c r="B52" s="23" t="s">
        <v>97</v>
      </c>
      <c r="C52" s="24" t="s">
        <v>98</v>
      </c>
      <c r="D52" s="25"/>
      <c r="E52" s="25"/>
      <c r="F52" s="26"/>
      <c r="G52" s="26"/>
      <c r="H52" s="26"/>
      <c r="I52" s="26"/>
      <c r="J52" s="36"/>
      <c r="K52" s="37"/>
      <c r="L52" s="5"/>
    </row>
    <row r="53" ht="15" customHeight="1" spans="1:12">
      <c r="A53" s="4"/>
      <c r="B53" s="23" t="s">
        <v>99</v>
      </c>
      <c r="C53" s="24" t="s">
        <v>100</v>
      </c>
      <c r="D53" s="25" t="s">
        <v>63</v>
      </c>
      <c r="E53" s="25"/>
      <c r="F53" s="26" t="s">
        <v>101</v>
      </c>
      <c r="G53" s="26"/>
      <c r="H53" s="26"/>
      <c r="I53" s="26"/>
      <c r="J53" s="29"/>
      <c r="K53" s="28">
        <f>ROUND(F53*J53,0)</f>
        <v>0</v>
      </c>
      <c r="L53" s="5"/>
    </row>
    <row r="54" ht="15" customHeight="1" spans="1:12">
      <c r="A54" s="4"/>
      <c r="B54" s="23" t="s">
        <v>102</v>
      </c>
      <c r="C54" s="24" t="s">
        <v>103</v>
      </c>
      <c r="D54" s="25"/>
      <c r="E54" s="25"/>
      <c r="F54" s="26"/>
      <c r="G54" s="26"/>
      <c r="H54" s="26"/>
      <c r="I54" s="26"/>
      <c r="J54" s="36"/>
      <c r="K54" s="37"/>
      <c r="L54" s="5"/>
    </row>
    <row r="55" ht="15" customHeight="1" spans="1:12">
      <c r="A55" s="4"/>
      <c r="B55" s="23" t="s">
        <v>104</v>
      </c>
      <c r="C55" s="24" t="s">
        <v>105</v>
      </c>
      <c r="D55" s="25" t="s">
        <v>63</v>
      </c>
      <c r="E55" s="25"/>
      <c r="F55" s="26" t="s">
        <v>106</v>
      </c>
      <c r="G55" s="26"/>
      <c r="H55" s="26"/>
      <c r="I55" s="26"/>
      <c r="J55" s="29"/>
      <c r="K55" s="28">
        <f t="shared" ref="K55:K57" si="1">ROUND(F55*J55,0)</f>
        <v>0</v>
      </c>
      <c r="L55" s="5"/>
    </row>
    <row r="56" ht="15" customHeight="1" spans="1:12">
      <c r="A56" s="4"/>
      <c r="B56" s="23" t="s">
        <v>107</v>
      </c>
      <c r="C56" s="24" t="s">
        <v>108</v>
      </c>
      <c r="D56" s="25" t="s">
        <v>63</v>
      </c>
      <c r="E56" s="25"/>
      <c r="F56" s="26" t="s">
        <v>109</v>
      </c>
      <c r="G56" s="26"/>
      <c r="H56" s="26"/>
      <c r="I56" s="26"/>
      <c r="J56" s="29"/>
      <c r="K56" s="28">
        <f t="shared" si="1"/>
        <v>0</v>
      </c>
      <c r="L56" s="5"/>
    </row>
    <row r="57" ht="15" customHeight="1" spans="1:12">
      <c r="A57" s="4"/>
      <c r="B57" s="23" t="s">
        <v>110</v>
      </c>
      <c r="C57" s="24" t="s">
        <v>111</v>
      </c>
      <c r="D57" s="25" t="s">
        <v>63</v>
      </c>
      <c r="E57" s="25"/>
      <c r="F57" s="26" t="s">
        <v>112</v>
      </c>
      <c r="G57" s="26"/>
      <c r="H57" s="26"/>
      <c r="I57" s="26"/>
      <c r="J57" s="29"/>
      <c r="K57" s="28">
        <f t="shared" si="1"/>
        <v>0</v>
      </c>
      <c r="L57" s="5"/>
    </row>
    <row r="58" ht="15" customHeight="1" spans="1:12">
      <c r="A58" s="4"/>
      <c r="B58" s="23" t="s">
        <v>113</v>
      </c>
      <c r="C58" s="24" t="s">
        <v>114</v>
      </c>
      <c r="D58" s="25"/>
      <c r="E58" s="25"/>
      <c r="F58" s="26"/>
      <c r="G58" s="26"/>
      <c r="H58" s="26"/>
      <c r="I58" s="26"/>
      <c r="J58" s="36"/>
      <c r="K58" s="37"/>
      <c r="L58" s="5"/>
    </row>
    <row r="59" ht="15" customHeight="1" spans="1:12">
      <c r="A59" s="4"/>
      <c r="B59" s="23" t="s">
        <v>115</v>
      </c>
      <c r="C59" s="24" t="s">
        <v>116</v>
      </c>
      <c r="D59" s="25" t="s">
        <v>63</v>
      </c>
      <c r="E59" s="25"/>
      <c r="F59" s="26" t="s">
        <v>117</v>
      </c>
      <c r="G59" s="26"/>
      <c r="H59" s="26"/>
      <c r="I59" s="26"/>
      <c r="J59" s="29"/>
      <c r="K59" s="28">
        <f>ROUND(F59*J59,0)</f>
        <v>0</v>
      </c>
      <c r="L59" s="5"/>
    </row>
    <row r="60" ht="15" customHeight="1" spans="1:12">
      <c r="A60" s="4"/>
      <c r="B60" s="23" t="s">
        <v>118</v>
      </c>
      <c r="C60" s="24" t="s">
        <v>119</v>
      </c>
      <c r="D60" s="25"/>
      <c r="E60" s="25"/>
      <c r="F60" s="26"/>
      <c r="G60" s="26"/>
      <c r="H60" s="26"/>
      <c r="I60" s="26"/>
      <c r="J60" s="36"/>
      <c r="K60" s="37"/>
      <c r="L60" s="5"/>
    </row>
    <row r="61" ht="15" customHeight="1" spans="1:12">
      <c r="A61" s="4"/>
      <c r="B61" s="23" t="s">
        <v>120</v>
      </c>
      <c r="C61" s="24" t="s">
        <v>121</v>
      </c>
      <c r="D61" s="25" t="s">
        <v>63</v>
      </c>
      <c r="E61" s="25"/>
      <c r="F61" s="26" t="s">
        <v>122</v>
      </c>
      <c r="G61" s="26"/>
      <c r="H61" s="26"/>
      <c r="I61" s="26"/>
      <c r="J61" s="38"/>
      <c r="K61" s="28">
        <f>ROUND(F61*J61,0)</f>
        <v>0</v>
      </c>
      <c r="L61" s="5"/>
    </row>
    <row r="62" ht="15" customHeight="1" spans="1:12">
      <c r="A62" s="4"/>
      <c r="B62" s="23" t="s">
        <v>118</v>
      </c>
      <c r="C62" s="24" t="s">
        <v>123</v>
      </c>
      <c r="D62" s="25"/>
      <c r="E62" s="25"/>
      <c r="F62" s="26"/>
      <c r="G62" s="26"/>
      <c r="H62" s="26"/>
      <c r="I62" s="26"/>
      <c r="J62" s="36"/>
      <c r="K62" s="37"/>
      <c r="L62" s="5"/>
    </row>
    <row r="63" ht="15" customHeight="1" spans="1:12">
      <c r="A63" s="4"/>
      <c r="B63" s="23" t="s">
        <v>124</v>
      </c>
      <c r="C63" s="24" t="s">
        <v>123</v>
      </c>
      <c r="D63" s="25" t="s">
        <v>63</v>
      </c>
      <c r="E63" s="25"/>
      <c r="F63" s="26" t="s">
        <v>125</v>
      </c>
      <c r="G63" s="26"/>
      <c r="H63" s="26"/>
      <c r="I63" s="26"/>
      <c r="J63" s="29"/>
      <c r="K63" s="28">
        <f>ROUND(F63*J63,0)</f>
        <v>0</v>
      </c>
      <c r="L63" s="5"/>
    </row>
    <row r="64" ht="15" customHeight="1" spans="1:12">
      <c r="A64" s="4"/>
      <c r="B64" s="23" t="s">
        <v>126</v>
      </c>
      <c r="C64" s="24" t="s">
        <v>127</v>
      </c>
      <c r="D64" s="25"/>
      <c r="E64" s="25"/>
      <c r="F64" s="26"/>
      <c r="G64" s="26"/>
      <c r="H64" s="26"/>
      <c r="I64" s="26"/>
      <c r="J64" s="36"/>
      <c r="K64" s="37"/>
      <c r="L64" s="5"/>
    </row>
    <row r="65" ht="15" customHeight="1" spans="1:12">
      <c r="A65" s="4"/>
      <c r="B65" s="23" t="s">
        <v>128</v>
      </c>
      <c r="C65" s="24" t="s">
        <v>129</v>
      </c>
      <c r="D65" s="25" t="s">
        <v>63</v>
      </c>
      <c r="E65" s="25"/>
      <c r="F65" s="26" t="s">
        <v>130</v>
      </c>
      <c r="G65" s="26"/>
      <c r="H65" s="26"/>
      <c r="I65" s="26"/>
      <c r="J65" s="29"/>
      <c r="K65" s="28">
        <f t="shared" ref="K65:K68" si="2">ROUND(F65*J65,0)</f>
        <v>0</v>
      </c>
      <c r="L65" s="5"/>
    </row>
    <row r="66" ht="15" customHeight="1" spans="1:12">
      <c r="A66" s="4"/>
      <c r="B66" s="23" t="s">
        <v>131</v>
      </c>
      <c r="C66" s="24" t="s">
        <v>132</v>
      </c>
      <c r="D66" s="25" t="s">
        <v>63</v>
      </c>
      <c r="E66" s="25"/>
      <c r="F66" s="26" t="s">
        <v>133</v>
      </c>
      <c r="G66" s="26"/>
      <c r="H66" s="26"/>
      <c r="I66" s="26"/>
      <c r="J66" s="29"/>
      <c r="K66" s="28">
        <f t="shared" si="2"/>
        <v>0</v>
      </c>
      <c r="L66" s="5"/>
    </row>
    <row r="67" ht="15" customHeight="1" spans="1:12">
      <c r="A67" s="4"/>
      <c r="B67" s="23" t="s">
        <v>134</v>
      </c>
      <c r="C67" s="24" t="s">
        <v>135</v>
      </c>
      <c r="D67" s="25" t="s">
        <v>63</v>
      </c>
      <c r="E67" s="25"/>
      <c r="F67" s="26" t="s">
        <v>136</v>
      </c>
      <c r="G67" s="26"/>
      <c r="H67" s="26"/>
      <c r="I67" s="26"/>
      <c r="J67" s="29"/>
      <c r="K67" s="28">
        <f t="shared" si="2"/>
        <v>0</v>
      </c>
      <c r="L67" s="5"/>
    </row>
    <row r="68" ht="15" customHeight="1" spans="1:12">
      <c r="A68" s="4"/>
      <c r="B68" s="23" t="s">
        <v>137</v>
      </c>
      <c r="C68" s="24" t="s">
        <v>138</v>
      </c>
      <c r="D68" s="25" t="s">
        <v>63</v>
      </c>
      <c r="E68" s="25"/>
      <c r="F68" s="26" t="s">
        <v>125</v>
      </c>
      <c r="G68" s="26"/>
      <c r="H68" s="26"/>
      <c r="I68" s="26"/>
      <c r="J68" s="29"/>
      <c r="K68" s="28">
        <f t="shared" si="2"/>
        <v>0</v>
      </c>
      <c r="L68" s="5"/>
    </row>
    <row r="69" ht="15" customHeight="1" spans="1:12">
      <c r="A69" s="4"/>
      <c r="B69" s="23" t="s">
        <v>139</v>
      </c>
      <c r="C69" s="24" t="s">
        <v>140</v>
      </c>
      <c r="D69" s="25"/>
      <c r="E69" s="25"/>
      <c r="F69" s="26"/>
      <c r="G69" s="26"/>
      <c r="H69" s="26"/>
      <c r="I69" s="26"/>
      <c r="J69" s="36"/>
      <c r="K69" s="37"/>
      <c r="L69" s="5"/>
    </row>
    <row r="70" ht="15" customHeight="1" spans="1:12">
      <c r="A70" s="4"/>
      <c r="B70" s="23" t="s">
        <v>141</v>
      </c>
      <c r="C70" s="24" t="s">
        <v>142</v>
      </c>
      <c r="D70" s="25" t="s">
        <v>63</v>
      </c>
      <c r="E70" s="25"/>
      <c r="F70" s="26" t="s">
        <v>112</v>
      </c>
      <c r="G70" s="26"/>
      <c r="H70" s="26"/>
      <c r="I70" s="26"/>
      <c r="J70" s="29"/>
      <c r="K70" s="28">
        <f>ROUND(F70*J70,0)</f>
        <v>0</v>
      </c>
      <c r="L70" s="5"/>
    </row>
    <row r="71" ht="15" customHeight="1" spans="1:12">
      <c r="A71" s="4"/>
      <c r="B71" s="23" t="s">
        <v>143</v>
      </c>
      <c r="C71" s="24" t="s">
        <v>144</v>
      </c>
      <c r="D71" s="25"/>
      <c r="E71" s="25"/>
      <c r="F71" s="26"/>
      <c r="G71" s="26"/>
      <c r="H71" s="26"/>
      <c r="I71" s="26"/>
      <c r="J71" s="36"/>
      <c r="K71" s="37"/>
      <c r="L71" s="5"/>
    </row>
    <row r="72" ht="15" customHeight="1" spans="1:12">
      <c r="A72" s="4"/>
      <c r="B72" s="23" t="s">
        <v>145</v>
      </c>
      <c r="C72" s="24" t="s">
        <v>146</v>
      </c>
      <c r="D72" s="25" t="s">
        <v>63</v>
      </c>
      <c r="E72" s="25"/>
      <c r="F72" s="26" t="s">
        <v>147</v>
      </c>
      <c r="G72" s="26"/>
      <c r="H72" s="26"/>
      <c r="I72" s="26"/>
      <c r="J72" s="29"/>
      <c r="K72" s="28">
        <f>ROUND(F72*J72,0)</f>
        <v>0</v>
      </c>
      <c r="L72" s="5"/>
    </row>
    <row r="73" ht="15" customHeight="1" spans="1:12">
      <c r="A73" s="4"/>
      <c r="B73" s="23" t="s">
        <v>148</v>
      </c>
      <c r="C73" s="24" t="s">
        <v>149</v>
      </c>
      <c r="D73" s="25" t="s">
        <v>63</v>
      </c>
      <c r="E73" s="25"/>
      <c r="F73" s="26" t="s">
        <v>150</v>
      </c>
      <c r="G73" s="26"/>
      <c r="H73" s="26"/>
      <c r="I73" s="26"/>
      <c r="J73" s="29"/>
      <c r="K73" s="28">
        <f>ROUND(F73*J73,0)</f>
        <v>0</v>
      </c>
      <c r="L73" s="5"/>
    </row>
    <row r="74" ht="15" customHeight="1" spans="1:12">
      <c r="A74" s="4"/>
      <c r="B74" s="23" t="s">
        <v>151</v>
      </c>
      <c r="C74" s="24" t="s">
        <v>152</v>
      </c>
      <c r="D74" s="25"/>
      <c r="E74" s="25"/>
      <c r="F74" s="26"/>
      <c r="G74" s="26"/>
      <c r="H74" s="26"/>
      <c r="I74" s="26"/>
      <c r="J74" s="36"/>
      <c r="K74" s="37"/>
      <c r="L74" s="5"/>
    </row>
    <row r="75" ht="15" customHeight="1" spans="1:12">
      <c r="A75" s="4"/>
      <c r="B75" s="23" t="s">
        <v>153</v>
      </c>
      <c r="C75" s="24" t="s">
        <v>154</v>
      </c>
      <c r="D75" s="25" t="s">
        <v>155</v>
      </c>
      <c r="E75" s="25"/>
      <c r="F75" s="26" t="s">
        <v>156</v>
      </c>
      <c r="G75" s="26"/>
      <c r="H75" s="26"/>
      <c r="I75" s="26"/>
      <c r="J75" s="29"/>
      <c r="K75" s="28">
        <f>ROUND(F75*J75,0)</f>
        <v>0</v>
      </c>
      <c r="L75" s="5"/>
    </row>
    <row r="76" ht="15" customHeight="1" spans="1:12">
      <c r="A76" s="4"/>
      <c r="B76" s="23" t="s">
        <v>157</v>
      </c>
      <c r="C76" s="24" t="s">
        <v>158</v>
      </c>
      <c r="D76" s="25" t="s">
        <v>155</v>
      </c>
      <c r="E76" s="25"/>
      <c r="F76" s="26" t="s">
        <v>159</v>
      </c>
      <c r="G76" s="26"/>
      <c r="H76" s="26"/>
      <c r="I76" s="26"/>
      <c r="J76" s="29"/>
      <c r="K76" s="28">
        <f t="shared" ref="K76:K85" si="3">ROUND(F76*J76,0)</f>
        <v>0</v>
      </c>
      <c r="L76" s="5"/>
    </row>
    <row r="77" ht="15" customHeight="1" spans="1:12">
      <c r="A77" s="4"/>
      <c r="B77" s="23" t="s">
        <v>160</v>
      </c>
      <c r="C77" s="24" t="s">
        <v>161</v>
      </c>
      <c r="D77" s="25" t="s">
        <v>162</v>
      </c>
      <c r="E77" s="25"/>
      <c r="F77" s="26" t="s">
        <v>163</v>
      </c>
      <c r="G77" s="26"/>
      <c r="H77" s="26"/>
      <c r="I77" s="26"/>
      <c r="J77" s="29"/>
      <c r="K77" s="28">
        <f t="shared" si="3"/>
        <v>0</v>
      </c>
      <c r="L77" s="5"/>
    </row>
    <row r="78" ht="15" customHeight="1" spans="1:12">
      <c r="A78" s="4"/>
      <c r="B78" s="23" t="s">
        <v>164</v>
      </c>
      <c r="C78" s="24" t="s">
        <v>165</v>
      </c>
      <c r="D78" s="25" t="s">
        <v>166</v>
      </c>
      <c r="E78" s="25"/>
      <c r="F78" s="26" t="s">
        <v>167</v>
      </c>
      <c r="G78" s="26"/>
      <c r="H78" s="26"/>
      <c r="I78" s="26"/>
      <c r="J78" s="29"/>
      <c r="K78" s="28">
        <f t="shared" si="3"/>
        <v>0</v>
      </c>
      <c r="L78" s="5"/>
    </row>
    <row r="79" ht="15" customHeight="1" spans="1:12">
      <c r="A79" s="4"/>
      <c r="B79" s="23" t="s">
        <v>168</v>
      </c>
      <c r="C79" s="24" t="s">
        <v>169</v>
      </c>
      <c r="D79" s="25" t="s">
        <v>63</v>
      </c>
      <c r="E79" s="25"/>
      <c r="F79" s="26" t="s">
        <v>170</v>
      </c>
      <c r="G79" s="26"/>
      <c r="H79" s="26"/>
      <c r="I79" s="26"/>
      <c r="J79" s="29"/>
      <c r="K79" s="28">
        <f t="shared" si="3"/>
        <v>0</v>
      </c>
      <c r="L79" s="5"/>
    </row>
    <row r="80" ht="15" customHeight="1" spans="1:12">
      <c r="A80" s="4"/>
      <c r="B80" s="23" t="s">
        <v>171</v>
      </c>
      <c r="C80" s="24" t="s">
        <v>172</v>
      </c>
      <c r="D80" s="25" t="s">
        <v>173</v>
      </c>
      <c r="E80" s="25"/>
      <c r="F80" s="26" t="s">
        <v>174</v>
      </c>
      <c r="G80" s="26"/>
      <c r="H80" s="26"/>
      <c r="I80" s="26"/>
      <c r="J80" s="29"/>
      <c r="K80" s="28">
        <f t="shared" si="3"/>
        <v>0</v>
      </c>
      <c r="L80" s="5"/>
    </row>
    <row r="81" ht="15" customHeight="1" spans="1:12">
      <c r="A81" s="4"/>
      <c r="B81" s="23" t="s">
        <v>175</v>
      </c>
      <c r="C81" s="24" t="s">
        <v>176</v>
      </c>
      <c r="D81" s="25" t="s">
        <v>63</v>
      </c>
      <c r="E81" s="25"/>
      <c r="F81" s="26" t="s">
        <v>177</v>
      </c>
      <c r="G81" s="26"/>
      <c r="H81" s="26"/>
      <c r="I81" s="26"/>
      <c r="J81" s="29"/>
      <c r="K81" s="28">
        <f t="shared" si="3"/>
        <v>0</v>
      </c>
      <c r="L81" s="5"/>
    </row>
    <row r="82" ht="15" customHeight="1" spans="1:12">
      <c r="A82" s="4"/>
      <c r="B82" s="23" t="s">
        <v>178</v>
      </c>
      <c r="C82" s="24" t="s">
        <v>179</v>
      </c>
      <c r="D82" s="25" t="s">
        <v>63</v>
      </c>
      <c r="E82" s="25"/>
      <c r="F82" s="26" t="s">
        <v>180</v>
      </c>
      <c r="G82" s="26"/>
      <c r="H82" s="26"/>
      <c r="I82" s="26"/>
      <c r="J82" s="38"/>
      <c r="K82" s="28">
        <f t="shared" si="3"/>
        <v>0</v>
      </c>
      <c r="L82" s="5"/>
    </row>
    <row r="83" ht="15" customHeight="1" spans="1:12">
      <c r="A83" s="4"/>
      <c r="B83" s="23" t="s">
        <v>181</v>
      </c>
      <c r="C83" s="24" t="s">
        <v>182</v>
      </c>
      <c r="D83" s="25" t="s">
        <v>63</v>
      </c>
      <c r="E83" s="25"/>
      <c r="F83" s="26" t="s">
        <v>183</v>
      </c>
      <c r="G83" s="26"/>
      <c r="H83" s="26"/>
      <c r="I83" s="26"/>
      <c r="J83" s="29"/>
      <c r="K83" s="28">
        <f t="shared" si="3"/>
        <v>0</v>
      </c>
      <c r="L83" s="5"/>
    </row>
    <row r="84" ht="15" customHeight="1" spans="1:12">
      <c r="A84" s="4"/>
      <c r="B84" s="23" t="s">
        <v>184</v>
      </c>
      <c r="C84" s="24" t="s">
        <v>185</v>
      </c>
      <c r="D84" s="25" t="s">
        <v>63</v>
      </c>
      <c r="E84" s="25"/>
      <c r="F84" s="26" t="s">
        <v>186</v>
      </c>
      <c r="G84" s="26"/>
      <c r="H84" s="26"/>
      <c r="I84" s="26"/>
      <c r="J84" s="29"/>
      <c r="K84" s="28">
        <f t="shared" si="3"/>
        <v>0</v>
      </c>
      <c r="L84" s="5"/>
    </row>
    <row r="85" ht="15" customHeight="1" spans="1:12">
      <c r="A85" s="4"/>
      <c r="B85" s="23" t="s">
        <v>187</v>
      </c>
      <c r="C85" s="24" t="s">
        <v>188</v>
      </c>
      <c r="D85" s="25" t="s">
        <v>63</v>
      </c>
      <c r="E85" s="25"/>
      <c r="F85" s="26" t="s">
        <v>189</v>
      </c>
      <c r="G85" s="26"/>
      <c r="H85" s="26"/>
      <c r="I85" s="26"/>
      <c r="J85" s="29"/>
      <c r="K85" s="28">
        <f t="shared" si="3"/>
        <v>0</v>
      </c>
      <c r="L85" s="5"/>
    </row>
    <row r="86" ht="9.95" customHeight="1" spans="1:12">
      <c r="A86" s="4"/>
      <c r="B86" s="23"/>
      <c r="C86" s="24"/>
      <c r="D86" s="25"/>
      <c r="E86" s="25"/>
      <c r="F86" s="26"/>
      <c r="G86" s="26"/>
      <c r="H86" s="26"/>
      <c r="I86" s="26"/>
      <c r="J86" s="39"/>
      <c r="K86" s="37"/>
      <c r="L86" s="5"/>
    </row>
    <row r="87" s="1" customFormat="1" ht="15" customHeight="1" spans="1:12">
      <c r="A87" s="4"/>
      <c r="B87" s="33"/>
      <c r="C87" s="33"/>
      <c r="D87" s="33"/>
      <c r="E87" s="33"/>
      <c r="F87" s="33"/>
      <c r="G87" s="4"/>
      <c r="H87" s="33"/>
      <c r="I87" s="33"/>
      <c r="J87" s="34"/>
      <c r="K87" s="35"/>
      <c r="L87" s="5"/>
    </row>
    <row r="88" ht="12" customHeight="1" spans="1:12">
      <c r="A88" s="4"/>
      <c r="B88" s="4"/>
      <c r="C88" s="4"/>
      <c r="D88" s="4"/>
      <c r="E88" s="4"/>
      <c r="F88" s="4"/>
      <c r="G88" s="4"/>
      <c r="H88" s="4"/>
      <c r="I88" s="4"/>
      <c r="J88" s="5"/>
      <c r="K88" s="6"/>
      <c r="L88" s="5"/>
    </row>
    <row r="89" ht="42" customHeight="1" spans="1:12">
      <c r="A89" s="4"/>
      <c r="B89" s="4"/>
      <c r="C89" s="4"/>
      <c r="D89" s="4"/>
      <c r="E89" s="4"/>
      <c r="F89" s="4"/>
      <c r="G89" s="4"/>
      <c r="H89" s="4"/>
      <c r="I89" s="4"/>
      <c r="J89" s="5"/>
      <c r="K89" s="6"/>
      <c r="L89" s="5"/>
    </row>
    <row r="90" ht="27.95" customHeight="1" spans="1:12">
      <c r="A90" s="4"/>
      <c r="B90" s="7" t="s">
        <v>29</v>
      </c>
      <c r="C90" s="7"/>
      <c r="D90" s="7"/>
      <c r="E90" s="7"/>
      <c r="F90" s="7"/>
      <c r="G90" s="7"/>
      <c r="H90" s="7"/>
      <c r="I90" s="7"/>
      <c r="J90" s="8"/>
      <c r="K90" s="9"/>
      <c r="L90" s="5"/>
    </row>
    <row r="91" ht="21" customHeight="1" spans="1:12">
      <c r="A91" s="4"/>
      <c r="B91" s="10" t="s">
        <v>1</v>
      </c>
      <c r="C91" s="10"/>
      <c r="D91" s="10"/>
      <c r="E91" s="10" t="s">
        <v>2</v>
      </c>
      <c r="F91" s="10"/>
      <c r="G91" s="10"/>
      <c r="H91" s="10"/>
      <c r="I91" s="10"/>
      <c r="J91" s="11"/>
      <c r="K91" s="12"/>
      <c r="L91" s="5"/>
    </row>
    <row r="92" ht="3" customHeight="1" spans="1:12">
      <c r="A92" s="4"/>
      <c r="B92" s="10"/>
      <c r="C92" s="10"/>
      <c r="D92" s="10"/>
      <c r="E92" s="4"/>
      <c r="F92" s="4"/>
      <c r="G92" s="4"/>
      <c r="H92" s="4"/>
      <c r="I92" s="13" t="s">
        <v>190</v>
      </c>
      <c r="J92" s="14"/>
      <c r="K92" s="15"/>
      <c r="L92" s="5"/>
    </row>
    <row r="93" ht="12" customHeight="1" spans="1:12">
      <c r="A93" s="4"/>
      <c r="B93" s="4"/>
      <c r="C93" s="4"/>
      <c r="D93" s="4"/>
      <c r="E93" s="4"/>
      <c r="F93" s="4"/>
      <c r="G93" s="4"/>
      <c r="H93" s="4"/>
      <c r="I93" s="13"/>
      <c r="J93" s="14"/>
      <c r="K93" s="15"/>
      <c r="L93" s="5"/>
    </row>
    <row r="94" ht="3" customHeight="1" spans="1:12">
      <c r="A94" s="4"/>
      <c r="B94" s="4"/>
      <c r="C94" s="4"/>
      <c r="D94" s="4"/>
      <c r="E94" s="4"/>
      <c r="F94" s="4"/>
      <c r="G94" s="4"/>
      <c r="H94" s="4"/>
      <c r="I94" s="4"/>
      <c r="J94" s="5"/>
      <c r="K94" s="6"/>
      <c r="L94" s="5"/>
    </row>
    <row r="95" ht="21.95" customHeight="1" spans="1:12">
      <c r="A95" s="4"/>
      <c r="B95" s="16" t="s">
        <v>79</v>
      </c>
      <c r="C95" s="16"/>
      <c r="D95" s="16"/>
      <c r="E95" s="16"/>
      <c r="F95" s="16"/>
      <c r="G95" s="16"/>
      <c r="H95" s="16"/>
      <c r="I95" s="16"/>
      <c r="J95" s="17"/>
      <c r="K95" s="18"/>
      <c r="L95" s="5"/>
    </row>
    <row r="96" ht="17.1" customHeight="1" spans="1:12">
      <c r="A96" s="4"/>
      <c r="B96" s="19" t="s">
        <v>6</v>
      </c>
      <c r="C96" s="20" t="s">
        <v>7</v>
      </c>
      <c r="D96" s="20" t="s">
        <v>31</v>
      </c>
      <c r="E96" s="20"/>
      <c r="F96" s="20" t="s">
        <v>32</v>
      </c>
      <c r="G96" s="20"/>
      <c r="H96" s="20"/>
      <c r="I96" s="20"/>
      <c r="J96" s="21" t="s">
        <v>33</v>
      </c>
      <c r="K96" s="22" t="s">
        <v>34</v>
      </c>
      <c r="L96" s="5"/>
    </row>
    <row r="97" ht="15" customHeight="1" spans="1:12">
      <c r="A97" s="4"/>
      <c r="B97" s="23" t="s">
        <v>191</v>
      </c>
      <c r="C97" s="24" t="s">
        <v>192</v>
      </c>
      <c r="D97" s="25" t="s">
        <v>63</v>
      </c>
      <c r="E97" s="25"/>
      <c r="F97" s="26" t="s">
        <v>125</v>
      </c>
      <c r="G97" s="26"/>
      <c r="H97" s="26"/>
      <c r="I97" s="26"/>
      <c r="J97" s="29"/>
      <c r="K97" s="28">
        <f t="shared" ref="K97:K102" si="4">ROUND(F97*J97,0)</f>
        <v>0</v>
      </c>
      <c r="L97" s="5"/>
    </row>
    <row r="98" ht="15" customHeight="1" spans="1:12">
      <c r="A98" s="4"/>
      <c r="B98" s="23" t="s">
        <v>193</v>
      </c>
      <c r="C98" s="24" t="s">
        <v>194</v>
      </c>
      <c r="D98" s="25" t="s">
        <v>63</v>
      </c>
      <c r="E98" s="25"/>
      <c r="F98" s="26" t="s">
        <v>195</v>
      </c>
      <c r="G98" s="26"/>
      <c r="H98" s="26"/>
      <c r="I98" s="26"/>
      <c r="J98" s="29"/>
      <c r="K98" s="28">
        <f t="shared" si="4"/>
        <v>0</v>
      </c>
      <c r="L98" s="5"/>
    </row>
    <row r="99" ht="15" customHeight="1" spans="1:12">
      <c r="A99" s="4"/>
      <c r="B99" s="23" t="s">
        <v>196</v>
      </c>
      <c r="C99" s="24" t="s">
        <v>197</v>
      </c>
      <c r="D99" s="25" t="s">
        <v>63</v>
      </c>
      <c r="E99" s="25"/>
      <c r="F99" s="26" t="s">
        <v>125</v>
      </c>
      <c r="G99" s="26"/>
      <c r="H99" s="26"/>
      <c r="I99" s="26"/>
      <c r="J99" s="29"/>
      <c r="K99" s="28">
        <f t="shared" si="4"/>
        <v>0</v>
      </c>
      <c r="L99" s="5"/>
    </row>
    <row r="100" ht="15" customHeight="1" spans="1:12">
      <c r="A100" s="4"/>
      <c r="B100" s="23" t="s">
        <v>198</v>
      </c>
      <c r="C100" s="24" t="s">
        <v>199</v>
      </c>
      <c r="D100" s="25" t="s">
        <v>63</v>
      </c>
      <c r="E100" s="25"/>
      <c r="F100" s="26" t="s">
        <v>200</v>
      </c>
      <c r="G100" s="26"/>
      <c r="H100" s="26"/>
      <c r="I100" s="26"/>
      <c r="J100" s="29"/>
      <c r="K100" s="28">
        <f t="shared" si="4"/>
        <v>0</v>
      </c>
      <c r="L100" s="5"/>
    </row>
    <row r="101" ht="15" customHeight="1" spans="1:12">
      <c r="A101" s="4"/>
      <c r="B101" s="23" t="s">
        <v>201</v>
      </c>
      <c r="C101" s="24" t="s">
        <v>202</v>
      </c>
      <c r="D101" s="25" t="s">
        <v>63</v>
      </c>
      <c r="E101" s="25"/>
      <c r="F101" s="26" t="s">
        <v>133</v>
      </c>
      <c r="G101" s="26"/>
      <c r="H101" s="26"/>
      <c r="I101" s="26"/>
      <c r="J101" s="29"/>
      <c r="K101" s="28">
        <f t="shared" si="4"/>
        <v>0</v>
      </c>
      <c r="L101" s="5"/>
    </row>
    <row r="102" ht="15" customHeight="1" spans="1:12">
      <c r="A102" s="4"/>
      <c r="B102" s="23" t="s">
        <v>203</v>
      </c>
      <c r="C102" s="24" t="s">
        <v>204</v>
      </c>
      <c r="D102" s="25" t="s">
        <v>63</v>
      </c>
      <c r="E102" s="25"/>
      <c r="F102" s="26" t="s">
        <v>117</v>
      </c>
      <c r="G102" s="26"/>
      <c r="H102" s="26"/>
      <c r="I102" s="26"/>
      <c r="J102" s="38"/>
      <c r="K102" s="28">
        <f t="shared" si="4"/>
        <v>0</v>
      </c>
      <c r="L102" s="5"/>
    </row>
    <row r="103" ht="15" customHeight="1" spans="1:12">
      <c r="A103" s="4"/>
      <c r="B103" s="30" t="s">
        <v>205</v>
      </c>
      <c r="C103" s="30"/>
      <c r="D103" s="30"/>
      <c r="E103" s="30"/>
      <c r="F103" s="30"/>
      <c r="G103" s="30"/>
      <c r="H103" s="30"/>
      <c r="I103" s="30"/>
      <c r="J103" s="31"/>
      <c r="K103" s="32">
        <f>SUM(K97:K102)+SUM(K44:K85)</f>
        <v>0</v>
      </c>
      <c r="L103" s="5"/>
    </row>
    <row r="104" s="1" customFormat="1" ht="15" customHeight="1" spans="1:12">
      <c r="A104" s="4"/>
      <c r="B104" s="33"/>
      <c r="C104" s="33"/>
      <c r="D104" s="33"/>
      <c r="E104" s="33"/>
      <c r="F104" s="33"/>
      <c r="G104" s="4"/>
      <c r="H104" s="33"/>
      <c r="I104" s="33"/>
      <c r="J104" s="34"/>
      <c r="K104" s="35"/>
      <c r="L104" s="5"/>
    </row>
    <row r="105" ht="12" customHeight="1" spans="1:12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6"/>
      <c r="L105" s="5"/>
    </row>
    <row r="106" ht="42" customHeight="1" spans="1:12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6"/>
      <c r="L106" s="5"/>
    </row>
    <row r="107" ht="27.95" customHeight="1" spans="1:12">
      <c r="A107" s="4"/>
      <c r="B107" s="7" t="s">
        <v>29</v>
      </c>
      <c r="C107" s="7"/>
      <c r="D107" s="7"/>
      <c r="E107" s="7"/>
      <c r="F107" s="7"/>
      <c r="G107" s="7"/>
      <c r="H107" s="7"/>
      <c r="I107" s="7"/>
      <c r="J107" s="8"/>
      <c r="K107" s="9"/>
      <c r="L107" s="5"/>
    </row>
    <row r="108" ht="18.75" customHeight="1" spans="1:12">
      <c r="A108" s="4"/>
      <c r="B108" s="10" t="s">
        <v>1</v>
      </c>
      <c r="C108" s="10"/>
      <c r="D108" s="10"/>
      <c r="E108" s="10" t="s">
        <v>2</v>
      </c>
      <c r="F108" s="10"/>
      <c r="G108" s="10"/>
      <c r="H108" s="10"/>
      <c r="I108" s="10"/>
      <c r="J108" s="11"/>
      <c r="K108" s="12"/>
      <c r="L108" s="5"/>
    </row>
    <row r="109" ht="3" customHeight="1" spans="1:12">
      <c r="A109" s="4"/>
      <c r="B109" s="10"/>
      <c r="C109" s="10"/>
      <c r="D109" s="10"/>
      <c r="E109" s="4"/>
      <c r="F109" s="4"/>
      <c r="G109" s="4"/>
      <c r="H109" s="4"/>
      <c r="I109" s="13" t="s">
        <v>206</v>
      </c>
      <c r="J109" s="14"/>
      <c r="K109" s="15"/>
      <c r="L109" s="5"/>
    </row>
    <row r="110" ht="12" customHeight="1" spans="1:12">
      <c r="A110" s="4"/>
      <c r="B110" s="4"/>
      <c r="C110" s="4"/>
      <c r="D110" s="4"/>
      <c r="E110" s="4"/>
      <c r="F110" s="4"/>
      <c r="G110" s="4"/>
      <c r="H110" s="4"/>
      <c r="I110" s="13"/>
      <c r="J110" s="14"/>
      <c r="K110" s="15"/>
      <c r="L110" s="5"/>
    </row>
    <row r="111" ht="3" customHeight="1" spans="1:12">
      <c r="A111" s="4"/>
      <c r="B111" s="4"/>
      <c r="C111" s="4"/>
      <c r="D111" s="4"/>
      <c r="E111" s="4"/>
      <c r="F111" s="4"/>
      <c r="G111" s="4"/>
      <c r="H111" s="4"/>
      <c r="I111" s="4"/>
      <c r="J111" s="5"/>
      <c r="K111" s="6"/>
      <c r="L111" s="5"/>
    </row>
    <row r="112" ht="21.95" customHeight="1" spans="1:12">
      <c r="A112" s="4"/>
      <c r="B112" s="16" t="s">
        <v>207</v>
      </c>
      <c r="C112" s="16"/>
      <c r="D112" s="16"/>
      <c r="E112" s="16"/>
      <c r="F112" s="16"/>
      <c r="G112" s="16"/>
      <c r="H112" s="16"/>
      <c r="I112" s="16"/>
      <c r="J112" s="17"/>
      <c r="K112" s="18"/>
      <c r="L112" s="5"/>
    </row>
    <row r="113" ht="17.1" customHeight="1" spans="1:12">
      <c r="A113" s="4"/>
      <c r="B113" s="19" t="s">
        <v>6</v>
      </c>
      <c r="C113" s="20" t="s">
        <v>7</v>
      </c>
      <c r="D113" s="20" t="s">
        <v>31</v>
      </c>
      <c r="E113" s="20"/>
      <c r="F113" s="20" t="s">
        <v>32</v>
      </c>
      <c r="G113" s="20"/>
      <c r="H113" s="20"/>
      <c r="I113" s="20"/>
      <c r="J113" s="21" t="s">
        <v>33</v>
      </c>
      <c r="K113" s="22" t="s">
        <v>34</v>
      </c>
      <c r="L113" s="5"/>
    </row>
    <row r="114" ht="15" customHeight="1" spans="1:12">
      <c r="A114" s="4"/>
      <c r="B114" s="23" t="s">
        <v>208</v>
      </c>
      <c r="C114" s="24" t="s">
        <v>209</v>
      </c>
      <c r="D114" s="25"/>
      <c r="E114" s="25"/>
      <c r="F114" s="26"/>
      <c r="G114" s="26"/>
      <c r="H114" s="26"/>
      <c r="I114" s="26"/>
      <c r="J114" s="39"/>
      <c r="K114" s="37"/>
      <c r="L114" s="5"/>
    </row>
    <row r="115" ht="15" customHeight="1" spans="1:12">
      <c r="A115" s="4"/>
      <c r="B115" s="23" t="s">
        <v>210</v>
      </c>
      <c r="C115" s="24" t="s">
        <v>211</v>
      </c>
      <c r="D115" s="25" t="s">
        <v>162</v>
      </c>
      <c r="E115" s="25"/>
      <c r="F115" s="26" t="s">
        <v>212</v>
      </c>
      <c r="G115" s="26"/>
      <c r="H115" s="26"/>
      <c r="I115" s="26"/>
      <c r="J115" s="40"/>
      <c r="K115" s="28">
        <f t="shared" ref="K115" si="5">ROUND(F115*J115,0)</f>
        <v>0</v>
      </c>
      <c r="L115" s="5"/>
    </row>
    <row r="116" ht="15" customHeight="1" spans="1:12">
      <c r="A116" s="4"/>
      <c r="B116" s="30" t="s">
        <v>213</v>
      </c>
      <c r="C116" s="30"/>
      <c r="D116" s="30"/>
      <c r="E116" s="30"/>
      <c r="F116" s="30"/>
      <c r="G116" s="30"/>
      <c r="H116" s="30"/>
      <c r="I116" s="30"/>
      <c r="J116" s="31"/>
      <c r="K116" s="32">
        <f>SUM(K114:K115)</f>
        <v>0</v>
      </c>
      <c r="L116" s="5"/>
    </row>
    <row r="117" s="1" customFormat="1" ht="15" customHeight="1" spans="1:12">
      <c r="A117" s="4"/>
      <c r="B117" s="33"/>
      <c r="C117" s="33"/>
      <c r="D117" s="33"/>
      <c r="E117" s="33"/>
      <c r="F117" s="33"/>
      <c r="G117" s="4"/>
      <c r="H117" s="33"/>
      <c r="I117" s="33"/>
      <c r="J117" s="34"/>
      <c r="K117" s="35"/>
      <c r="L117" s="5"/>
    </row>
    <row r="118" ht="12" customHeight="1" spans="1:12">
      <c r="A118" s="4"/>
      <c r="B118" s="4"/>
      <c r="C118" s="4"/>
      <c r="D118" s="4"/>
      <c r="E118" s="4"/>
      <c r="F118" s="4"/>
      <c r="G118" s="4"/>
      <c r="H118" s="4"/>
      <c r="I118" s="4"/>
      <c r="J118" s="5"/>
      <c r="K118" s="6"/>
      <c r="L118" s="5"/>
    </row>
    <row r="119" ht="42" customHeight="1" spans="1:12">
      <c r="A119" s="4"/>
      <c r="B119" s="4"/>
      <c r="C119" s="4"/>
      <c r="D119" s="4"/>
      <c r="E119" s="4"/>
      <c r="F119" s="4"/>
      <c r="G119" s="4"/>
      <c r="H119" s="4"/>
      <c r="I119" s="4"/>
      <c r="J119" s="5"/>
      <c r="K119" s="6"/>
      <c r="L119" s="5"/>
    </row>
    <row r="120" ht="27.75" customHeight="1" spans="1:12">
      <c r="A120" s="4"/>
      <c r="B120" s="7" t="s">
        <v>29</v>
      </c>
      <c r="C120" s="7"/>
      <c r="D120" s="7"/>
      <c r="E120" s="7"/>
      <c r="F120" s="7"/>
      <c r="G120" s="7"/>
      <c r="H120" s="7"/>
      <c r="I120" s="7"/>
      <c r="J120" s="8"/>
      <c r="K120" s="9"/>
      <c r="L120" s="5"/>
    </row>
    <row r="121" ht="15" customHeight="1" spans="1:12">
      <c r="A121" s="4"/>
      <c r="B121" s="10" t="s">
        <v>1</v>
      </c>
      <c r="C121" s="10"/>
      <c r="D121" s="10"/>
      <c r="E121" s="10" t="s">
        <v>2</v>
      </c>
      <c r="F121" s="10"/>
      <c r="G121" s="10"/>
      <c r="H121" s="10"/>
      <c r="I121" s="10"/>
      <c r="J121" s="11"/>
      <c r="K121" s="12"/>
      <c r="L121" s="5"/>
    </row>
    <row r="122" ht="3" customHeight="1" spans="1:12">
      <c r="A122" s="4"/>
      <c r="B122" s="10"/>
      <c r="C122" s="10"/>
      <c r="D122" s="10"/>
      <c r="E122" s="4"/>
      <c r="F122" s="4"/>
      <c r="G122" s="4"/>
      <c r="H122" s="4"/>
      <c r="I122" s="13" t="s">
        <v>214</v>
      </c>
      <c r="J122" s="14"/>
      <c r="K122" s="15"/>
      <c r="L122" s="5"/>
    </row>
    <row r="123" ht="12" customHeight="1" spans="1:12">
      <c r="A123" s="4"/>
      <c r="B123" s="4"/>
      <c r="C123" s="4"/>
      <c r="D123" s="4"/>
      <c r="E123" s="4"/>
      <c r="F123" s="4"/>
      <c r="G123" s="4"/>
      <c r="H123" s="4"/>
      <c r="I123" s="13"/>
      <c r="J123" s="14"/>
      <c r="K123" s="15"/>
      <c r="L123" s="5"/>
    </row>
    <row r="124" ht="3" customHeight="1" spans="1:12">
      <c r="A124" s="4"/>
      <c r="B124" s="4"/>
      <c r="C124" s="4"/>
      <c r="D124" s="4"/>
      <c r="E124" s="4"/>
      <c r="F124" s="4"/>
      <c r="G124" s="4"/>
      <c r="H124" s="4"/>
      <c r="I124" s="4"/>
      <c r="J124" s="5"/>
      <c r="K124" s="6"/>
      <c r="L124" s="5"/>
    </row>
    <row r="125" ht="21.95" customHeight="1" spans="1:12">
      <c r="A125" s="4"/>
      <c r="B125" s="16" t="s">
        <v>215</v>
      </c>
      <c r="C125" s="16"/>
      <c r="D125" s="16"/>
      <c r="E125" s="16"/>
      <c r="F125" s="16"/>
      <c r="G125" s="16"/>
      <c r="H125" s="16"/>
      <c r="I125" s="16"/>
      <c r="J125" s="17"/>
      <c r="K125" s="18"/>
      <c r="L125" s="5"/>
    </row>
    <row r="126" ht="17.1" customHeight="1" spans="1:12">
      <c r="A126" s="4"/>
      <c r="B126" s="19" t="s">
        <v>6</v>
      </c>
      <c r="C126" s="20" t="s">
        <v>7</v>
      </c>
      <c r="D126" s="20" t="s">
        <v>31</v>
      </c>
      <c r="E126" s="20"/>
      <c r="F126" s="20" t="s">
        <v>32</v>
      </c>
      <c r="G126" s="20"/>
      <c r="H126" s="20"/>
      <c r="I126" s="20"/>
      <c r="J126" s="21" t="s">
        <v>33</v>
      </c>
      <c r="K126" s="22" t="s">
        <v>34</v>
      </c>
      <c r="L126" s="5"/>
    </row>
    <row r="127" ht="15" customHeight="1" spans="1:12">
      <c r="A127" s="4"/>
      <c r="B127" s="23" t="s">
        <v>216</v>
      </c>
      <c r="C127" s="24" t="s">
        <v>217</v>
      </c>
      <c r="D127" s="25" t="s">
        <v>173</v>
      </c>
      <c r="E127" s="25"/>
      <c r="F127" s="26" t="s">
        <v>218</v>
      </c>
      <c r="G127" s="26"/>
      <c r="H127" s="26"/>
      <c r="I127" s="26"/>
      <c r="J127" s="29"/>
      <c r="K127" s="28">
        <f t="shared" ref="K127:K128" si="6">ROUND(F127*J127,0)</f>
        <v>0</v>
      </c>
      <c r="L127" s="5"/>
    </row>
    <row r="128" ht="15" customHeight="1" spans="1:12">
      <c r="A128" s="4"/>
      <c r="B128" s="23" t="s">
        <v>219</v>
      </c>
      <c r="C128" s="24" t="s">
        <v>220</v>
      </c>
      <c r="D128" s="25" t="s">
        <v>162</v>
      </c>
      <c r="E128" s="25"/>
      <c r="F128" s="26" t="s">
        <v>221</v>
      </c>
      <c r="G128" s="26"/>
      <c r="H128" s="26"/>
      <c r="I128" s="26"/>
      <c r="J128" s="29"/>
      <c r="K128" s="28">
        <f t="shared" si="6"/>
        <v>0</v>
      </c>
      <c r="L128" s="5"/>
    </row>
    <row r="129" ht="15" customHeight="1" spans="1:12">
      <c r="A129" s="4"/>
      <c r="B129" s="23" t="s">
        <v>222</v>
      </c>
      <c r="C129" s="24" t="s">
        <v>223</v>
      </c>
      <c r="D129" s="25"/>
      <c r="E129" s="25"/>
      <c r="F129" s="26"/>
      <c r="G129" s="26"/>
      <c r="H129" s="26"/>
      <c r="I129" s="26"/>
      <c r="J129" s="36"/>
      <c r="K129" s="37"/>
      <c r="L129" s="5"/>
    </row>
    <row r="130" ht="15" customHeight="1" spans="1:12">
      <c r="A130" s="4"/>
      <c r="B130" s="23" t="s">
        <v>224</v>
      </c>
      <c r="C130" s="24" t="s">
        <v>225</v>
      </c>
      <c r="D130" s="25" t="s">
        <v>63</v>
      </c>
      <c r="E130" s="25"/>
      <c r="F130" s="26" t="s">
        <v>226</v>
      </c>
      <c r="G130" s="26"/>
      <c r="H130" s="26"/>
      <c r="I130" s="26"/>
      <c r="J130" s="29"/>
      <c r="K130" s="28">
        <f t="shared" ref="K130:K131" si="7">ROUND(F130*J130,0)</f>
        <v>0</v>
      </c>
      <c r="L130" s="5"/>
    </row>
    <row r="131" ht="15" customHeight="1" spans="1:12">
      <c r="A131" s="4"/>
      <c r="B131" s="23" t="s">
        <v>227</v>
      </c>
      <c r="C131" s="24" t="s">
        <v>228</v>
      </c>
      <c r="D131" s="25" t="s">
        <v>63</v>
      </c>
      <c r="E131" s="25"/>
      <c r="F131" s="26" t="s">
        <v>229</v>
      </c>
      <c r="G131" s="26"/>
      <c r="H131" s="26"/>
      <c r="I131" s="26"/>
      <c r="J131" s="29"/>
      <c r="K131" s="28">
        <f t="shared" si="7"/>
        <v>0</v>
      </c>
      <c r="L131" s="5"/>
    </row>
    <row r="132" ht="15" customHeight="1" spans="1:12">
      <c r="A132" s="4"/>
      <c r="B132" s="30" t="s">
        <v>230</v>
      </c>
      <c r="C132" s="30"/>
      <c r="D132" s="30"/>
      <c r="E132" s="30"/>
      <c r="F132" s="30"/>
      <c r="G132" s="30"/>
      <c r="H132" s="30"/>
      <c r="I132" s="30"/>
      <c r="J132" s="31"/>
      <c r="K132" s="32">
        <f>SUM(K127:K131)</f>
        <v>0</v>
      </c>
      <c r="L132" s="5"/>
    </row>
    <row r="133" s="1" customFormat="1" ht="15" customHeight="1" spans="1:12">
      <c r="A133" s="4"/>
      <c r="B133" s="33"/>
      <c r="C133" s="33"/>
      <c r="D133" s="33"/>
      <c r="E133" s="33"/>
      <c r="F133" s="33"/>
      <c r="G133" s="4"/>
      <c r="H133" s="33"/>
      <c r="I133" s="33"/>
      <c r="J133" s="34"/>
      <c r="K133" s="35"/>
      <c r="L133" s="5"/>
    </row>
    <row r="134" ht="12" customHeight="1" spans="1:12">
      <c r="A134" s="4"/>
      <c r="B134" s="4"/>
      <c r="C134" s="4"/>
      <c r="D134" s="4"/>
      <c r="E134" s="4"/>
      <c r="F134" s="4"/>
      <c r="G134" s="4"/>
      <c r="H134" s="4"/>
      <c r="I134" s="4"/>
      <c r="J134" s="5"/>
      <c r="K134" s="6"/>
      <c r="L134" s="5"/>
    </row>
  </sheetData>
  <sheetProtection algorithmName="SHA-512" hashValue="ckJlhE+0WChCKpvFhNi9sflweUgzogec30quk0Wv5Ssg2y0TUsQNgEHov/s26v3s6HNjfeQJleNnaX2Y03u8DQ==" saltValue="mHgN0JO2kvJmCsefs7uLCA==" spinCount="100000" sheet="1" objects="1"/>
  <protectedRanges>
    <protectedRange sqref="J9:J12 J24:J32 J44:J85 J97:J102 J114:J115 J127:J131" name="区域1"/>
  </protectedRanges>
  <mergeCells count="197">
    <mergeCell ref="B2:K2"/>
    <mergeCell ref="E3:K3"/>
    <mergeCell ref="B7:K7"/>
    <mergeCell ref="D8:E8"/>
    <mergeCell ref="F8:I8"/>
    <mergeCell ref="D9:E9"/>
    <mergeCell ref="F9:I9"/>
    <mergeCell ref="D10:E10"/>
    <mergeCell ref="F10:I10"/>
    <mergeCell ref="D11:E11"/>
    <mergeCell ref="F11:I11"/>
    <mergeCell ref="D12:E12"/>
    <mergeCell ref="F12:I12"/>
    <mergeCell ref="B13:J13"/>
    <mergeCell ref="B14:F14"/>
    <mergeCell ref="H14:K14"/>
    <mergeCell ref="B17:K17"/>
    <mergeCell ref="E18:K18"/>
    <mergeCell ref="B22:K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D32:E32"/>
    <mergeCell ref="F32:I32"/>
    <mergeCell ref="B33:J33"/>
    <mergeCell ref="B34:F34"/>
    <mergeCell ref="H34:K34"/>
    <mergeCell ref="B37:K37"/>
    <mergeCell ref="E38:K38"/>
    <mergeCell ref="B42:K42"/>
    <mergeCell ref="D43:E43"/>
    <mergeCell ref="F43:I43"/>
    <mergeCell ref="D44:E44"/>
    <mergeCell ref="F44:I44"/>
    <mergeCell ref="D45:E45"/>
    <mergeCell ref="F45:I45"/>
    <mergeCell ref="D46:E46"/>
    <mergeCell ref="F46:I46"/>
    <mergeCell ref="D47:E47"/>
    <mergeCell ref="F47:I47"/>
    <mergeCell ref="D48:E48"/>
    <mergeCell ref="F48:I48"/>
    <mergeCell ref="D49:E49"/>
    <mergeCell ref="F49:I49"/>
    <mergeCell ref="D50:E50"/>
    <mergeCell ref="F50:I50"/>
    <mergeCell ref="D51:E51"/>
    <mergeCell ref="F51:I51"/>
    <mergeCell ref="D52:E52"/>
    <mergeCell ref="F52:I52"/>
    <mergeCell ref="D53:E53"/>
    <mergeCell ref="F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D63:E63"/>
    <mergeCell ref="F63:I63"/>
    <mergeCell ref="D64:E64"/>
    <mergeCell ref="F64:I64"/>
    <mergeCell ref="D65:E65"/>
    <mergeCell ref="F65:I65"/>
    <mergeCell ref="D66:E66"/>
    <mergeCell ref="F66:I66"/>
    <mergeCell ref="D67:E67"/>
    <mergeCell ref="F67:I67"/>
    <mergeCell ref="D68:E68"/>
    <mergeCell ref="F68:I68"/>
    <mergeCell ref="D69:E69"/>
    <mergeCell ref="F69:I69"/>
    <mergeCell ref="D70:E70"/>
    <mergeCell ref="F70:I70"/>
    <mergeCell ref="D71:E71"/>
    <mergeCell ref="F71:I71"/>
    <mergeCell ref="D72:E72"/>
    <mergeCell ref="F72:I72"/>
    <mergeCell ref="D73:E73"/>
    <mergeCell ref="F73:I73"/>
    <mergeCell ref="D74:E74"/>
    <mergeCell ref="F74:I74"/>
    <mergeCell ref="D75:E75"/>
    <mergeCell ref="F75:I75"/>
    <mergeCell ref="D76:E76"/>
    <mergeCell ref="F76:I76"/>
    <mergeCell ref="D77:E77"/>
    <mergeCell ref="F77:I77"/>
    <mergeCell ref="D78:E78"/>
    <mergeCell ref="F78:I78"/>
    <mergeCell ref="D79:E79"/>
    <mergeCell ref="F79:I79"/>
    <mergeCell ref="D80:E80"/>
    <mergeCell ref="F80:I80"/>
    <mergeCell ref="D81:E81"/>
    <mergeCell ref="F81:I81"/>
    <mergeCell ref="D82:E82"/>
    <mergeCell ref="F82:I82"/>
    <mergeCell ref="D83:E83"/>
    <mergeCell ref="F83:I83"/>
    <mergeCell ref="D84:E84"/>
    <mergeCell ref="F84:I84"/>
    <mergeCell ref="D85:E85"/>
    <mergeCell ref="F85:I85"/>
    <mergeCell ref="D86:E86"/>
    <mergeCell ref="F86:I86"/>
    <mergeCell ref="B87:F87"/>
    <mergeCell ref="H87:K87"/>
    <mergeCell ref="B90:K90"/>
    <mergeCell ref="E91:K91"/>
    <mergeCell ref="B95:K95"/>
    <mergeCell ref="D96:E96"/>
    <mergeCell ref="F96:I96"/>
    <mergeCell ref="D97:E97"/>
    <mergeCell ref="F97:I97"/>
    <mergeCell ref="D98:E98"/>
    <mergeCell ref="F98:I98"/>
    <mergeCell ref="D99:E99"/>
    <mergeCell ref="F99:I99"/>
    <mergeCell ref="D100:E100"/>
    <mergeCell ref="F100:I100"/>
    <mergeCell ref="D101:E101"/>
    <mergeCell ref="F101:I101"/>
    <mergeCell ref="D102:E102"/>
    <mergeCell ref="F102:I102"/>
    <mergeCell ref="B103:J103"/>
    <mergeCell ref="B104:F104"/>
    <mergeCell ref="H104:K104"/>
    <mergeCell ref="B107:K107"/>
    <mergeCell ref="E108:K108"/>
    <mergeCell ref="B112:K112"/>
    <mergeCell ref="D113:E113"/>
    <mergeCell ref="F113:I113"/>
    <mergeCell ref="D114:E114"/>
    <mergeCell ref="F114:I114"/>
    <mergeCell ref="D115:E115"/>
    <mergeCell ref="F115:I115"/>
    <mergeCell ref="B116:J116"/>
    <mergeCell ref="B117:F117"/>
    <mergeCell ref="H117:K117"/>
    <mergeCell ref="B120:K120"/>
    <mergeCell ref="E121:K121"/>
    <mergeCell ref="B125:K125"/>
    <mergeCell ref="D126:E126"/>
    <mergeCell ref="F126:I126"/>
    <mergeCell ref="D127:E127"/>
    <mergeCell ref="F127:I127"/>
    <mergeCell ref="D128:E128"/>
    <mergeCell ref="F128:I128"/>
    <mergeCell ref="D129:E129"/>
    <mergeCell ref="F129:I129"/>
    <mergeCell ref="D130:E130"/>
    <mergeCell ref="F130:I130"/>
    <mergeCell ref="D131:E131"/>
    <mergeCell ref="F131:I131"/>
    <mergeCell ref="B132:J132"/>
    <mergeCell ref="B133:F133"/>
    <mergeCell ref="H133:K133"/>
    <mergeCell ref="B3:D4"/>
    <mergeCell ref="I4:K5"/>
    <mergeCell ref="B18:D19"/>
    <mergeCell ref="I19:K20"/>
    <mergeCell ref="B38:D39"/>
    <mergeCell ref="I39:K40"/>
    <mergeCell ref="B91:D92"/>
    <mergeCell ref="I92:K93"/>
    <mergeCell ref="B108:D109"/>
    <mergeCell ref="I109:K110"/>
    <mergeCell ref="B121:D122"/>
    <mergeCell ref="I122:K123"/>
  </mergeCells>
  <pageMargins left="0" right="0" top="0" bottom="0" header="0" footer="0"/>
  <pageSetup paperSize="9" orientation="portrait"/>
  <headerFooter/>
  <rowBreaks count="5" manualBreakCount="5">
    <brk id="15" max="16383" man="1"/>
    <brk id="35" max="16383" man="1"/>
    <brk id="88" max="16383" man="1"/>
    <brk id="105" max="16383" man="1"/>
    <brk id="1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_相瑞嵩</cp:lastModifiedBy>
  <dcterms:created xsi:type="dcterms:W3CDTF">2025-10-21T03:38:00Z</dcterms:created>
  <dcterms:modified xsi:type="dcterms:W3CDTF">2025-11-11T01:15:01Z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C4FA9A85A01E4558B3290B3E00968EF7_13</vt:lpwstr>
  </property>
  <property fmtid="{D5CDD505-2E9C-101B-9397-08002B2CF9AE}" pid="3" name="KSOProductBuildVer">
    <vt:lpwstr>2052-12.1.0.23542</vt:lpwstr>
  </property>
</Properties>
</file>