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firstSheet="1" activeTab="2"/>
  </bookViews>
  <sheets>
    <sheet name="结算" sheetId="1" state="hidden" r:id="rId1"/>
    <sheet name="计费依据" sheetId="9" r:id="rId2"/>
    <sheet name="预算审核" sheetId="8" r:id="rId3"/>
    <sheet name="Sheet2" sheetId="2" state="hidden" r:id="rId4"/>
    <sheet name="Sheet3" sheetId="3" state="hidden" r:id="rId5"/>
  </sheets>
  <definedNames>
    <definedName name="_xlnm.Print_Area" localSheetId="2">预算审核!$A$1:$F$20</definedName>
    <definedName name="_xlnm.Print_Area" localSheetId="0">结算!$A$1:$F$21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<sst xmlns="http://schemas.openxmlformats.org/spreadsheetml/2006/main" count="59" uniqueCount="29">
  <si>
    <t>韶关市浈江区风采幼儿园分园改造项目施工             评审费计算书（结算审核）</t>
  </si>
  <si>
    <t>户名:</t>
  </si>
  <si>
    <t>中量工程咨询有限公司韶关分公司</t>
  </si>
  <si>
    <t>账号:</t>
  </si>
  <si>
    <t>工商银行韶关南门支行</t>
  </si>
  <si>
    <t>银行:</t>
  </si>
  <si>
    <t>送审金额:</t>
  </si>
  <si>
    <t>元</t>
  </si>
  <si>
    <t>审定金额:</t>
  </si>
  <si>
    <t>核减金额:</t>
  </si>
  <si>
    <t>收费依据：</t>
  </si>
  <si>
    <t>双方签订委托合同</t>
  </si>
  <si>
    <t>计费金额</t>
  </si>
  <si>
    <t>费率</t>
  </si>
  <si>
    <t>收费=计费金额*费率</t>
  </si>
  <si>
    <t>计费基数</t>
  </si>
  <si>
    <t>基本收费（元）</t>
  </si>
  <si>
    <t>100（含）万元以内</t>
  </si>
  <si>
    <t>100-500（含）万元</t>
  </si>
  <si>
    <t>500-1000（含）万元</t>
  </si>
  <si>
    <t>1000-5000（含）万元</t>
  </si>
  <si>
    <t>效益收费（元）</t>
  </si>
  <si>
    <t>合计（元）</t>
  </si>
  <si>
    <t>评审服务费：</t>
  </si>
  <si>
    <t>审核单位：</t>
  </si>
  <si>
    <t>中量工程咨询有限公司</t>
  </si>
  <si>
    <t>浈江区2025年小型水库标准化(坝顶硬化)及西牛潭水库坝顶(限高)设施建设工程</t>
  </si>
  <si>
    <t>预算审核费计算表</t>
  </si>
  <si>
    <t>浈江区2025年小型水库标准化(坝顶硬化)及西牛潭水库坝顶(限高)设施建设工程（预算审核）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</si>
</sst>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5" formatCode="&quot;￥&quot;#,##0;&quot;￥&quot;\-#,##0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  <numFmt numFmtId="177" formatCode="#,##0.00_ "/>
    <numFmt numFmtId="178" formatCode="#,##0_ "/>
    <numFmt numFmtId="179" formatCode="0.00_ "/>
  </numFmts>
  <fonts count="41">
    <font>
      <sz val="11"/>
      <color theme="1"/>
      <name val="Tahoma"/>
      <charset val="134"/>
    </font>
    <font>
      <b/>
      <sz val="11"/>
      <color theme="1"/>
      <name val="Tahoma"/>
      <charset val="134"/>
    </font>
    <font>
      <b/>
      <sz val="20"/>
      <color indexed="8"/>
      <name val="宋体"/>
      <charset val="134"/>
    </font>
    <font>
      <sz val="24"/>
      <color indexed="8"/>
      <name val="Tahoma"/>
      <charset val="134"/>
    </font>
    <font>
      <sz val="14"/>
      <color indexed="8"/>
      <name val="宋体"/>
      <charset val="134"/>
    </font>
    <font>
      <sz val="11"/>
      <color theme="1"/>
      <name val="宋体"/>
      <charset val="134"/>
    </font>
    <font>
      <sz val="12"/>
      <color indexed="8"/>
      <name val="宋体"/>
      <charset val="134"/>
    </font>
    <font>
      <sz val="14"/>
      <color rgb="FF000000"/>
      <name val="宋体"/>
      <charset val="134"/>
    </font>
    <font>
      <b/>
      <sz val="10"/>
      <color rgb="FF000000"/>
      <name val="宋体"/>
      <charset val="134"/>
    </font>
    <font>
      <b/>
      <sz val="14"/>
      <color rgb="FF000000"/>
      <name val="宋体"/>
      <charset val="134"/>
    </font>
    <font>
      <u/>
      <sz val="12"/>
      <color rgb="FF000000"/>
      <name val="宋体"/>
      <charset val="134"/>
    </font>
    <font>
      <u/>
      <sz val="12"/>
      <color indexed="8"/>
      <name val="宋体"/>
      <charset val="134"/>
    </font>
    <font>
      <sz val="10"/>
      <color rgb="FF000000"/>
      <name val="宋体"/>
      <charset val="134"/>
    </font>
    <font>
      <b/>
      <sz val="14"/>
      <color indexed="8"/>
      <name val="宋体"/>
      <charset val="134"/>
    </font>
    <font>
      <u/>
      <sz val="14"/>
      <color indexed="8"/>
      <name val="宋体"/>
      <charset val="134"/>
    </font>
    <font>
      <b/>
      <sz val="12"/>
      <color rgb="FF000000"/>
      <name val="宋体"/>
      <charset val="134"/>
    </font>
    <font>
      <b/>
      <sz val="11"/>
      <color theme="1"/>
      <name val="宋体"/>
      <charset val="134"/>
    </font>
    <font>
      <sz val="12"/>
      <color rgb="FF000000"/>
      <name val="宋体"/>
      <charset val="134"/>
    </font>
    <font>
      <sz val="14"/>
      <color indexed="8"/>
      <name val="Tahoma"/>
      <charset val="134"/>
    </font>
    <font>
      <u/>
      <sz val="11"/>
      <color rgb="FF000000"/>
      <name val="宋体"/>
      <charset val="134"/>
    </font>
    <font>
      <u/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2" borderId="1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8" fillId="0" borderId="2" applyNumberFormat="0" applyFill="0" applyAlignment="0" applyProtection="0">
      <alignment vertical="center"/>
    </xf>
    <xf numFmtId="0" fontId="29" fillId="0" borderId="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" borderId="4" applyNumberFormat="0" applyAlignment="0" applyProtection="0">
      <alignment vertical="center"/>
    </xf>
    <xf numFmtId="0" fontId="31" fillId="4" borderId="5" applyNumberFormat="0" applyAlignment="0" applyProtection="0">
      <alignment vertical="center"/>
    </xf>
    <xf numFmtId="0" fontId="32" fillId="4" borderId="4" applyNumberFormat="0" applyAlignment="0" applyProtection="0">
      <alignment vertical="center"/>
    </xf>
    <xf numFmtId="0" fontId="33" fillId="5" borderId="6" applyNumberFormat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/>
    <xf numFmtId="176" fontId="4" fillId="0" borderId="0" xfId="0" applyNumberFormat="1" applyFont="1" applyAlignment="1">
      <alignment horizontal="left" vertical="center"/>
    </xf>
    <xf numFmtId="177" fontId="4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177" fontId="10" fillId="0" borderId="0" xfId="0" applyNumberFormat="1" applyFont="1" applyBorder="1" applyAlignment="1">
      <alignment horizontal="center" vertical="center" wrapText="1"/>
    </xf>
    <xf numFmtId="10" fontId="10" fillId="0" borderId="0" xfId="0" applyNumberFormat="1" applyFont="1" applyBorder="1" applyAlignment="1">
      <alignment horizontal="center" vertical="center" wrapText="1"/>
    </xf>
    <xf numFmtId="177" fontId="11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10" fontId="11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177" fontId="11" fillId="0" borderId="0" xfId="0" applyNumberFormat="1" applyFont="1" applyBorder="1" applyAlignment="1">
      <alignment vertical="center"/>
    </xf>
    <xf numFmtId="178" fontId="11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79" fontId="6" fillId="0" borderId="0" xfId="0" applyNumberFormat="1" applyFont="1" applyBorder="1" applyAlignment="1">
      <alignment horizontal="right" vertical="center"/>
    </xf>
    <xf numFmtId="179" fontId="6" fillId="0" borderId="0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5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6" fillId="0" borderId="0" xfId="0" applyFont="1"/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18" fillId="0" borderId="0" xfId="0" applyFont="1"/>
    <xf numFmtId="0" fontId="7" fillId="0" borderId="0" xfId="0" applyFont="1"/>
    <xf numFmtId="177" fontId="19" fillId="0" borderId="0" xfId="0" applyNumberFormat="1" applyFont="1" applyBorder="1" applyAlignment="1">
      <alignment horizontal="center" vertical="center" wrapText="1"/>
    </xf>
    <xf numFmtId="10" fontId="19" fillId="0" borderId="0" xfId="0" applyNumberFormat="1" applyFont="1" applyBorder="1" applyAlignment="1">
      <alignment horizontal="center" vertical="center" wrapText="1"/>
    </xf>
    <xf numFmtId="177" fontId="20" fillId="0" borderId="0" xfId="0" applyNumberFormat="1" applyFont="1" applyBorder="1" applyAlignment="1">
      <alignment horizontal="center" vertical="center"/>
    </xf>
    <xf numFmtId="10" fontId="20" fillId="0" borderId="0" xfId="0" applyNumberFormat="1" applyFont="1" applyBorder="1" applyAlignment="1">
      <alignment horizontal="center" vertical="center"/>
    </xf>
    <xf numFmtId="177" fontId="20" fillId="0" borderId="0" xfId="0" applyNumberFormat="1" applyFont="1" applyBorder="1" applyAlignment="1">
      <alignment vertical="center"/>
    </xf>
    <xf numFmtId="179" fontId="6" fillId="0" borderId="0" xfId="0" applyNumberFormat="1" applyFon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6210300</xdr:colOff>
      <xdr:row>22</xdr:row>
      <xdr:rowOff>28575</xdr:rowOff>
    </xdr:to>
    <xdr:pic>
      <xdr:nvPicPr>
        <xdr:cNvPr id="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514475"/>
          <a:ext cx="6210300" cy="34671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400050</xdr:colOff>
      <xdr:row>0</xdr:row>
      <xdr:rowOff>371475</xdr:rowOff>
    </xdr:from>
    <xdr:to>
      <xdr:col>17</xdr:col>
      <xdr:colOff>294640</xdr:colOff>
      <xdr:row>21</xdr:row>
      <xdr:rowOff>445770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39050" y="371475"/>
          <a:ext cx="6952615" cy="855472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view="pageBreakPreview" zoomScaleNormal="100" workbookViewId="0">
      <selection activeCell="B19" sqref="B19:C19"/>
    </sheetView>
  </sheetViews>
  <sheetFormatPr defaultColWidth="9" defaultRowHeight="14.25" outlineLevelCol="6"/>
  <cols>
    <col min="1" max="1" width="10" customWidth="1"/>
    <col min="2" max="2" width="17" customWidth="1"/>
    <col min="3" max="3" width="14.5" customWidth="1"/>
    <col min="4" max="4" width="8.625" customWidth="1"/>
    <col min="5" max="5" width="17.375" customWidth="1"/>
    <col min="6" max="6" width="18.625" customWidth="1"/>
    <col min="9" max="9" width="11.625" customWidth="1"/>
  </cols>
  <sheetData>
    <row r="1" customFormat="1" ht="79" customHeight="1" spans="1:7">
      <c r="A1" s="2" t="s">
        <v>0</v>
      </c>
      <c r="B1" s="3"/>
      <c r="C1" s="3"/>
      <c r="D1" s="3"/>
      <c r="E1" s="3"/>
      <c r="F1" s="3"/>
    </row>
    <row r="2" customFormat="1" ht="30" customHeight="1" spans="1:7">
      <c r="A2" s="4" t="s">
        <v>1</v>
      </c>
      <c r="B2" s="5" t="s">
        <v>2</v>
      </c>
      <c r="C2" s="5"/>
      <c r="D2" s="5"/>
      <c r="E2" s="5"/>
      <c r="F2" s="5"/>
      <c r="G2" s="6"/>
    </row>
    <row r="3" customFormat="1" ht="30" customHeight="1" spans="1:7">
      <c r="A3" s="4" t="s">
        <v>3</v>
      </c>
      <c r="B3" s="5" t="s">
        <v>4</v>
      </c>
      <c r="C3" s="5"/>
      <c r="D3" s="5"/>
      <c r="E3" s="5"/>
      <c r="F3" s="5"/>
      <c r="G3" s="6"/>
    </row>
    <row r="4" customFormat="1" ht="30" customHeight="1" spans="1:7">
      <c r="A4" s="4" t="s">
        <v>5</v>
      </c>
      <c r="B4" s="7">
        <v>2.00502190902485e+18</v>
      </c>
      <c r="C4" s="7"/>
      <c r="D4" s="7"/>
      <c r="E4" s="7"/>
      <c r="F4" s="7"/>
      <c r="G4" s="6"/>
    </row>
    <row r="5" customFormat="1" ht="30" customHeight="1" spans="1:7">
      <c r="A5" s="5"/>
      <c r="B5" s="5" t="s">
        <v>6</v>
      </c>
      <c r="C5" s="8">
        <v>12627417.05</v>
      </c>
      <c r="D5" s="8"/>
      <c r="E5" s="9" t="s">
        <v>7</v>
      </c>
      <c r="F5" s="9"/>
      <c r="G5" s="6"/>
    </row>
    <row r="6" customFormat="1" ht="30" customHeight="1" spans="1:7">
      <c r="A6" s="5"/>
      <c r="B6" s="5" t="s">
        <v>8</v>
      </c>
      <c r="C6" s="8">
        <v>12090441.33</v>
      </c>
      <c r="D6" s="8"/>
      <c r="E6" s="10" t="s">
        <v>7</v>
      </c>
      <c r="F6" s="11"/>
      <c r="G6" s="6"/>
    </row>
    <row r="7" customFormat="1" ht="30" customHeight="1" spans="1:7">
      <c r="A7" s="5"/>
      <c r="B7" s="5" t="s">
        <v>9</v>
      </c>
      <c r="C7" s="8">
        <f>C5-C6</f>
        <v>536975.720000001</v>
      </c>
      <c r="D7" s="8"/>
      <c r="E7" s="10" t="s">
        <v>7</v>
      </c>
      <c r="F7" s="11"/>
      <c r="G7" s="6"/>
    </row>
    <row r="8" customFormat="1" ht="30" customHeight="1" spans="1:7">
      <c r="A8" s="5"/>
      <c r="B8" s="12" t="s">
        <v>10</v>
      </c>
      <c r="C8" s="13" t="s">
        <v>11</v>
      </c>
      <c r="D8" s="14"/>
      <c r="E8" s="14"/>
      <c r="F8" s="14"/>
      <c r="G8" s="6"/>
    </row>
    <row r="9" customFormat="1" ht="30" customHeight="1" spans="1:7">
      <c r="A9" s="5"/>
      <c r="B9" s="15"/>
      <c r="C9" s="16" t="s">
        <v>12</v>
      </c>
      <c r="D9" s="16" t="s">
        <v>13</v>
      </c>
      <c r="E9" s="16" t="s">
        <v>14</v>
      </c>
      <c r="F9" s="16" t="s">
        <v>15</v>
      </c>
      <c r="G9" s="6"/>
    </row>
    <row r="10" customFormat="1" ht="30" customHeight="1" spans="1:7">
      <c r="A10" s="5"/>
      <c r="B10" s="17" t="s">
        <v>16</v>
      </c>
      <c r="C10" s="39">
        <v>1000000</v>
      </c>
      <c r="D10" s="40">
        <v>0.0021</v>
      </c>
      <c r="E10" s="41">
        <f t="shared" ref="E10:E14" si="0">C10*D10</f>
        <v>2100</v>
      </c>
      <c r="F10" s="21" t="s">
        <v>17</v>
      </c>
      <c r="G10" s="6"/>
    </row>
    <row r="11" customFormat="1" ht="30" customHeight="1" spans="1:7">
      <c r="A11" s="5"/>
      <c r="B11" s="17"/>
      <c r="C11" s="39">
        <v>4000000</v>
      </c>
      <c r="D11" s="40">
        <v>0.0019</v>
      </c>
      <c r="E11" s="41">
        <f t="shared" si="0"/>
        <v>7600</v>
      </c>
      <c r="F11" s="21" t="s">
        <v>18</v>
      </c>
      <c r="G11" s="6"/>
    </row>
    <row r="12" customFormat="1" ht="30" customHeight="1" spans="1:7">
      <c r="A12" s="5"/>
      <c r="B12" s="17"/>
      <c r="C12" s="39">
        <v>5000000</v>
      </c>
      <c r="D12" s="42">
        <v>0.0017</v>
      </c>
      <c r="E12" s="41">
        <f t="shared" si="0"/>
        <v>8500</v>
      </c>
      <c r="F12" s="21" t="s">
        <v>19</v>
      </c>
      <c r="G12" s="6"/>
    </row>
    <row r="13" customFormat="1" ht="30" customHeight="1" spans="1:7">
      <c r="A13" s="5"/>
      <c r="B13" s="17"/>
      <c r="C13" s="39">
        <f>C5-10000000</f>
        <v>2627417.05</v>
      </c>
      <c r="D13" s="42">
        <v>0.0012</v>
      </c>
      <c r="E13" s="41">
        <f t="shared" si="0"/>
        <v>3152.90046</v>
      </c>
      <c r="F13" s="21" t="s">
        <v>20</v>
      </c>
      <c r="G13" s="6"/>
    </row>
    <row r="14" customFormat="1" ht="30" customHeight="1" spans="1:7">
      <c r="A14" s="5"/>
      <c r="B14" s="23" t="s">
        <v>21</v>
      </c>
      <c r="C14" s="39">
        <v>536975.720000001</v>
      </c>
      <c r="D14" s="42">
        <v>0.038</v>
      </c>
      <c r="E14" s="41">
        <f t="shared" si="0"/>
        <v>20405.07736</v>
      </c>
      <c r="F14" s="21"/>
      <c r="G14" s="6"/>
    </row>
    <row r="15" customFormat="1" ht="30" customHeight="1" spans="1:7">
      <c r="A15" s="5"/>
      <c r="B15" s="23" t="s">
        <v>22</v>
      </c>
      <c r="C15" s="43"/>
      <c r="D15" s="43"/>
      <c r="E15" s="41">
        <f>SUM(E10:E14)</f>
        <v>41757.97782</v>
      </c>
      <c r="F15" s="27"/>
      <c r="G15" s="6"/>
    </row>
    <row r="16" customFormat="1" ht="30" customHeight="1" spans="1:7">
      <c r="A16" s="5"/>
      <c r="B16" s="5"/>
      <c r="C16" s="44"/>
      <c r="D16" s="44"/>
      <c r="E16" s="44"/>
      <c r="F16" s="5"/>
      <c r="G16" s="6"/>
    </row>
    <row r="17" customFormat="1" ht="30" customHeight="1" spans="1:7">
      <c r="A17" s="5"/>
      <c r="B17" s="5"/>
      <c r="C17" s="5"/>
      <c r="D17" s="5"/>
      <c r="E17" s="5"/>
      <c r="F17" s="5"/>
      <c r="G17" s="6"/>
    </row>
    <row r="18" customFormat="1" ht="30" customHeight="1" spans="1:7">
      <c r="A18" s="5"/>
      <c r="B18" s="5"/>
      <c r="C18" s="5"/>
      <c r="D18" s="5"/>
      <c r="E18" s="5"/>
      <c r="F18" s="5"/>
      <c r="G18" s="6"/>
    </row>
    <row r="19" customFormat="1" ht="30" customHeight="1" spans="1:7">
      <c r="A19" s="5"/>
      <c r="B19" s="30" t="s">
        <v>23</v>
      </c>
      <c r="C19" s="31">
        <v>41758</v>
      </c>
      <c r="D19" s="32" t="s">
        <v>7</v>
      </c>
      <c r="E19" s="35"/>
      <c r="F19" s="35"/>
      <c r="G19" s="6"/>
    </row>
    <row r="20" customFormat="1" ht="30" customHeight="1" spans="1:7">
      <c r="A20" s="5"/>
      <c r="B20" s="5"/>
      <c r="C20" s="5"/>
      <c r="D20" s="5"/>
      <c r="E20" s="35"/>
      <c r="F20" s="35"/>
      <c r="G20" s="6"/>
    </row>
    <row r="21" customFormat="1" ht="30" customHeight="1" spans="1:7">
      <c r="A21" s="5"/>
      <c r="B21" s="5" t="s">
        <v>24</v>
      </c>
      <c r="C21" s="12" t="s">
        <v>25</v>
      </c>
      <c r="D21" s="12"/>
      <c r="E21" s="5"/>
      <c r="F21" s="5"/>
      <c r="G21" s="6"/>
    </row>
    <row r="22" customFormat="1" ht="18.75" spans="1:7">
      <c r="A22" s="36"/>
      <c r="B22" s="5"/>
      <c r="C22" s="5"/>
      <c r="D22" s="36"/>
      <c r="E22" s="36"/>
      <c r="F22" s="36"/>
    </row>
    <row r="23" customFormat="1" ht="41" customHeight="1" spans="1:7">
      <c r="A23" s="37"/>
      <c r="B23" s="38"/>
      <c r="C23" s="37"/>
      <c r="D23" s="37"/>
      <c r="E23" s="37"/>
      <c r="F23" s="37"/>
    </row>
    <row r="24" customFormat="1" ht="30" customHeight="1" spans="1:7">
      <c r="A24" s="37"/>
      <c r="B24" s="38"/>
      <c r="C24" s="37"/>
      <c r="D24" s="37"/>
      <c r="E24" s="37"/>
      <c r="F24" s="37"/>
    </row>
    <row r="25" customFormat="1" ht="18" spans="1:7">
      <c r="A25" s="37"/>
      <c r="B25" s="37"/>
      <c r="C25" s="37"/>
      <c r="D25" s="37"/>
      <c r="E25" s="37"/>
      <c r="F25" s="37"/>
    </row>
    <row r="26" customFormat="1" ht="18" spans="1:7">
      <c r="A26" s="37"/>
      <c r="B26" s="37"/>
      <c r="C26" s="37"/>
      <c r="D26" s="37"/>
      <c r="E26" s="37"/>
      <c r="F26" s="37"/>
    </row>
    <row r="27" customFormat="1" ht="18" spans="1:7">
      <c r="A27" s="37"/>
      <c r="B27" s="37"/>
      <c r="C27" s="37"/>
      <c r="D27" s="37"/>
      <c r="E27" s="37"/>
      <c r="F27" s="37"/>
    </row>
    <row r="28" customFormat="1" ht="18" spans="1:7">
      <c r="A28" s="37"/>
      <c r="B28" s="37"/>
      <c r="C28" s="37"/>
      <c r="D28" s="37"/>
      <c r="E28" s="37"/>
      <c r="F28" s="37"/>
    </row>
    <row r="29" customFormat="1" ht="18" spans="1:7">
      <c r="A29" s="37"/>
      <c r="B29" s="37"/>
      <c r="C29" s="37"/>
      <c r="D29" s="37"/>
      <c r="E29" s="37"/>
      <c r="F29" s="37"/>
    </row>
    <row r="30" customFormat="1" ht="18" spans="1:7">
      <c r="A30" s="37"/>
      <c r="B30" s="37"/>
      <c r="C30" s="37"/>
      <c r="D30" s="37"/>
      <c r="E30" s="37"/>
      <c r="F30" s="37"/>
    </row>
    <row r="31" customFormat="1" ht="18" spans="1:7">
      <c r="A31" s="37"/>
      <c r="B31" s="37"/>
      <c r="C31" s="37"/>
      <c r="D31" s="37"/>
      <c r="E31" s="37"/>
      <c r="F31" s="37"/>
    </row>
    <row r="32" customFormat="1" ht="18" spans="1:7">
      <c r="A32" s="37"/>
      <c r="B32" s="37"/>
      <c r="C32" s="37"/>
      <c r="D32" s="37"/>
      <c r="E32" s="37"/>
      <c r="F32" s="37"/>
    </row>
    <row r="33" customFormat="1" ht="18" spans="1:6">
      <c r="A33" s="37"/>
      <c r="B33" s="37"/>
      <c r="C33" s="37"/>
      <c r="D33" s="37"/>
      <c r="E33" s="37"/>
      <c r="F33" s="37"/>
    </row>
    <row r="34" customFormat="1" ht="18" spans="1:6">
      <c r="A34" s="37"/>
      <c r="B34" s="37"/>
      <c r="C34" s="37"/>
      <c r="D34" s="37"/>
      <c r="E34" s="37"/>
      <c r="F34" s="37"/>
    </row>
    <row r="35" customFormat="1" ht="18" spans="1:6">
      <c r="A35" s="37"/>
      <c r="B35" s="37"/>
      <c r="C35" s="37"/>
      <c r="D35" s="37"/>
      <c r="E35" s="37"/>
      <c r="F35" s="37"/>
    </row>
  </sheetData>
  <mergeCells count="10">
    <mergeCell ref="A1:F1"/>
    <mergeCell ref="B2:F2"/>
    <mergeCell ref="B3:F3"/>
    <mergeCell ref="B4:F4"/>
    <mergeCell ref="C5:D5"/>
    <mergeCell ref="E5:F5"/>
    <mergeCell ref="C6:D6"/>
    <mergeCell ref="C7:D7"/>
    <mergeCell ref="C8:F8"/>
    <mergeCell ref="C22:D22"/>
  </mergeCells>
  <printOptions horizontalCentered="1"/>
  <pageMargins left="0.590277777777778" right="0.590277777777778" top="0.751388888888889" bottom="0.751388888888889" header="0.298611111111111" footer="0.298611111111111"/>
  <pageSetup paperSize="9" scale="98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4.25" outlineLevelRow="1"/>
  <cols>
    <col min="1" max="1" width="83.75" customWidth="1"/>
  </cols>
  <sheetData>
    <row r="1" ht="73" customHeight="1" spans="1:1">
      <c r="A1" s="2" t="s">
        <v>26</v>
      </c>
    </row>
    <row r="2" ht="32" customHeight="1" spans="1:1">
      <c r="A2" s="2" t="s">
        <v>27</v>
      </c>
    </row>
  </sheetData>
  <pageMargins left="0.75" right="0.75" top="1" bottom="1" header="0.5" footer="0.5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tabSelected="1" view="pageBreakPreview" zoomScaleNormal="100" workbookViewId="0">
      <selection activeCell="E15" sqref="E15"/>
    </sheetView>
  </sheetViews>
  <sheetFormatPr defaultColWidth="9" defaultRowHeight="14.25" outlineLevelCol="6"/>
  <cols>
    <col min="1" max="1" width="10" customWidth="1"/>
    <col min="2" max="2" width="16.875" customWidth="1"/>
    <col min="3" max="3" width="14.5" customWidth="1"/>
    <col min="4" max="4" width="8.625" customWidth="1"/>
    <col min="5" max="5" width="17.375" customWidth="1"/>
    <col min="6" max="6" width="18.625" customWidth="1"/>
    <col min="9" max="9" width="11.625" customWidth="1"/>
  </cols>
  <sheetData>
    <row r="1" ht="79" customHeight="1" spans="1:7">
      <c r="A1" s="2" t="s">
        <v>28</v>
      </c>
      <c r="B1" s="3"/>
      <c r="C1" s="3"/>
      <c r="D1" s="3"/>
      <c r="E1" s="3"/>
      <c r="F1" s="3"/>
    </row>
    <row r="2" ht="30" customHeight="1" spans="1:7">
      <c r="A2" s="4" t="s">
        <v>1</v>
      </c>
      <c r="B2" s="5" t="s">
        <v>2</v>
      </c>
      <c r="C2" s="5"/>
      <c r="D2" s="5"/>
      <c r="E2" s="5"/>
      <c r="F2" s="5"/>
      <c r="G2" s="6"/>
    </row>
    <row r="3" ht="30" customHeight="1" spans="1:7">
      <c r="A3" s="4" t="s">
        <v>3</v>
      </c>
      <c r="B3" s="5" t="s">
        <v>4</v>
      </c>
      <c r="C3" s="5"/>
      <c r="D3" s="5"/>
      <c r="E3" s="5"/>
      <c r="F3" s="5"/>
      <c r="G3" s="6"/>
    </row>
    <row r="4" ht="30" customHeight="1" spans="1:7">
      <c r="A4" s="4" t="s">
        <v>5</v>
      </c>
      <c r="B4" s="7">
        <v>2.00502190902485e+18</v>
      </c>
      <c r="C4" s="7"/>
      <c r="D4" s="7"/>
      <c r="E4" s="7"/>
      <c r="F4" s="7"/>
      <c r="G4" s="6"/>
    </row>
    <row r="5" ht="30" customHeight="1" spans="1:7">
      <c r="A5" s="5"/>
      <c r="B5" s="5" t="s">
        <v>6</v>
      </c>
      <c r="C5" s="8">
        <v>655797.48</v>
      </c>
      <c r="D5" s="8"/>
      <c r="E5" s="9" t="s">
        <v>7</v>
      </c>
      <c r="F5" s="9"/>
      <c r="G5" s="6"/>
    </row>
    <row r="6" ht="30" customHeight="1" spans="1:7">
      <c r="A6" s="5"/>
      <c r="B6" s="5" t="s">
        <v>8</v>
      </c>
      <c r="C6" s="8">
        <v>616854.78</v>
      </c>
      <c r="D6" s="8"/>
      <c r="E6" s="10" t="s">
        <v>7</v>
      </c>
      <c r="F6" s="11"/>
      <c r="G6" s="6"/>
    </row>
    <row r="7" ht="30" customHeight="1" spans="1:7">
      <c r="A7" s="5"/>
      <c r="B7" s="5" t="s">
        <v>9</v>
      </c>
      <c r="C7" s="8">
        <f>C5-C6</f>
        <v>38942.7</v>
      </c>
      <c r="D7" s="8"/>
      <c r="E7" s="10" t="s">
        <v>7</v>
      </c>
      <c r="F7" s="11"/>
      <c r="G7" s="6"/>
    </row>
    <row r="8" ht="30" customHeight="1" spans="1:7">
      <c r="A8" s="5"/>
      <c r="B8" s="12" t="s">
        <v>10</v>
      </c>
      <c r="C8" s="13" t="s">
        <v>11</v>
      </c>
      <c r="D8" s="14"/>
      <c r="E8" s="14"/>
      <c r="F8" s="14"/>
      <c r="G8" s="6"/>
    </row>
    <row r="9" ht="30" customHeight="1" spans="1:7">
      <c r="A9" s="5"/>
      <c r="B9" s="15"/>
      <c r="C9" s="16" t="s">
        <v>12</v>
      </c>
      <c r="D9" s="16" t="s">
        <v>13</v>
      </c>
      <c r="E9" s="16" t="s">
        <v>14</v>
      </c>
      <c r="F9" s="16" t="s">
        <v>15</v>
      </c>
      <c r="G9" s="6"/>
    </row>
    <row r="10" ht="30" customHeight="1" spans="1:7">
      <c r="A10" s="5"/>
      <c r="B10" s="17" t="s">
        <v>16</v>
      </c>
      <c r="C10" s="18">
        <f>C5</f>
        <v>655797.48</v>
      </c>
      <c r="D10" s="19">
        <v>0.0036</v>
      </c>
      <c r="E10" s="20">
        <f>C10*D10</f>
        <v>2360.870928</v>
      </c>
      <c r="F10" s="21" t="s">
        <v>17</v>
      </c>
      <c r="G10" s="6"/>
    </row>
    <row r="11" ht="30" customHeight="1" spans="1:7">
      <c r="A11" s="5"/>
      <c r="B11" s="17"/>
      <c r="C11" s="18">
        <v>0</v>
      </c>
      <c r="D11" s="19">
        <v>0.003</v>
      </c>
      <c r="E11" s="20">
        <f>C11*D11</f>
        <v>0</v>
      </c>
      <c r="F11" s="21" t="s">
        <v>18</v>
      </c>
      <c r="G11" s="6"/>
    </row>
    <row r="12" ht="30" customHeight="1" spans="1:7">
      <c r="A12" s="5"/>
      <c r="B12" s="17"/>
      <c r="C12" s="18">
        <v>0</v>
      </c>
      <c r="D12" s="22">
        <v>0.0029</v>
      </c>
      <c r="E12" s="20">
        <f>C12*D12</f>
        <v>0</v>
      </c>
      <c r="F12" s="21" t="s">
        <v>19</v>
      </c>
      <c r="G12" s="6"/>
    </row>
    <row r="13" ht="30" customHeight="1" spans="1:7">
      <c r="A13" s="5"/>
      <c r="B13" s="17"/>
      <c r="C13" s="18">
        <v>0</v>
      </c>
      <c r="D13" s="22">
        <v>0.0025</v>
      </c>
      <c r="E13" s="20">
        <f>C13*D13</f>
        <v>0</v>
      </c>
      <c r="F13" s="21" t="s">
        <v>20</v>
      </c>
      <c r="G13" s="6"/>
    </row>
    <row r="14" ht="30" customHeight="1" spans="1:7">
      <c r="A14" s="5"/>
      <c r="B14" s="23" t="s">
        <v>22</v>
      </c>
      <c r="C14" s="24"/>
      <c r="D14" s="24"/>
      <c r="E14" s="25">
        <v>2360</v>
      </c>
      <c r="F14" s="26"/>
      <c r="G14" s="6"/>
    </row>
    <row r="15" ht="30" customHeight="1" spans="1:7">
      <c r="A15" s="5"/>
      <c r="B15" s="27"/>
      <c r="C15" s="28"/>
      <c r="D15" s="28"/>
      <c r="E15" s="29"/>
      <c r="F15" s="27"/>
      <c r="G15" s="6"/>
    </row>
    <row r="16" ht="30" customHeight="1" spans="1:7">
      <c r="A16" s="5"/>
      <c r="B16" s="5"/>
      <c r="C16" s="5"/>
      <c r="D16" s="5"/>
      <c r="E16" s="5"/>
      <c r="F16" s="5"/>
      <c r="G16" s="6"/>
    </row>
    <row r="17" ht="30" customHeight="1" spans="1:7">
      <c r="A17" s="5"/>
      <c r="B17" s="5"/>
      <c r="C17" s="5"/>
      <c r="D17" s="5"/>
      <c r="E17" s="5"/>
      <c r="F17" s="5"/>
      <c r="G17" s="6"/>
    </row>
    <row r="18" s="1" customFormat="1" ht="30" customHeight="1" spans="1:7">
      <c r="A18" s="30"/>
      <c r="B18" s="30" t="s">
        <v>23</v>
      </c>
      <c r="C18" s="31">
        <f>E14</f>
        <v>2360</v>
      </c>
      <c r="D18" s="32" t="s">
        <v>7</v>
      </c>
      <c r="E18" s="33"/>
      <c r="F18" s="33"/>
      <c r="G18" s="34"/>
    </row>
    <row r="19" ht="30" customHeight="1" spans="1:7">
      <c r="A19" s="5"/>
      <c r="B19" s="5"/>
      <c r="C19" s="5"/>
      <c r="D19" s="5"/>
      <c r="E19" s="35"/>
      <c r="F19" s="35"/>
      <c r="G19" s="6"/>
    </row>
    <row r="20" ht="30" customHeight="1" spans="1:7">
      <c r="A20" s="5"/>
      <c r="B20" s="5" t="s">
        <v>24</v>
      </c>
      <c r="C20" s="12" t="s">
        <v>25</v>
      </c>
      <c r="D20" s="12"/>
      <c r="E20" s="5"/>
      <c r="F20" s="5"/>
      <c r="G20" s="6"/>
    </row>
    <row r="21" ht="18.75" spans="1:7">
      <c r="A21" s="36"/>
      <c r="B21" s="5"/>
      <c r="C21" s="5"/>
      <c r="D21" s="36"/>
      <c r="E21" s="36"/>
      <c r="F21" s="36"/>
    </row>
    <row r="22" ht="41" customHeight="1" spans="1:7">
      <c r="A22" s="37"/>
      <c r="B22" s="38"/>
      <c r="C22" s="37"/>
      <c r="D22" s="37"/>
      <c r="E22" s="37"/>
      <c r="F22" s="37"/>
    </row>
    <row r="23" ht="30" customHeight="1" spans="1:7">
      <c r="A23" s="37"/>
      <c r="B23" s="38"/>
      <c r="C23" s="37"/>
      <c r="D23" s="37"/>
      <c r="E23" s="37"/>
      <c r="F23" s="37"/>
    </row>
    <row r="24" ht="18" spans="1:7">
      <c r="A24" s="37"/>
      <c r="B24" s="37"/>
      <c r="C24" s="37"/>
      <c r="D24" s="37"/>
      <c r="E24" s="37"/>
      <c r="F24" s="37"/>
    </row>
    <row r="25" ht="18" spans="1:7">
      <c r="A25" s="37"/>
      <c r="B25" s="37"/>
      <c r="C25" s="37"/>
      <c r="D25" s="37"/>
      <c r="E25" s="37"/>
      <c r="F25" s="37"/>
    </row>
    <row r="26" ht="18" spans="1:7">
      <c r="A26" s="37"/>
      <c r="B26" s="37"/>
      <c r="C26" s="37"/>
      <c r="D26" s="37"/>
      <c r="E26" s="37"/>
      <c r="F26" s="37"/>
    </row>
    <row r="27" ht="18" spans="1:7">
      <c r="A27" s="37"/>
      <c r="B27" s="37"/>
      <c r="C27" s="37"/>
      <c r="D27" s="37"/>
      <c r="E27" s="37"/>
      <c r="F27" s="37"/>
    </row>
    <row r="28" ht="18" spans="1:7">
      <c r="A28" s="37"/>
      <c r="B28" s="37"/>
      <c r="C28" s="37"/>
      <c r="D28" s="37"/>
      <c r="E28" s="37"/>
      <c r="F28" s="37"/>
    </row>
    <row r="29" ht="18" spans="1:7">
      <c r="A29" s="37"/>
      <c r="B29" s="37"/>
      <c r="C29" s="37"/>
      <c r="D29" s="37"/>
      <c r="E29" s="37"/>
      <c r="F29" s="37"/>
    </row>
    <row r="30" ht="18" spans="1:7">
      <c r="A30" s="37"/>
      <c r="B30" s="37"/>
      <c r="C30" s="37"/>
      <c r="D30" s="37"/>
      <c r="E30" s="37"/>
      <c r="F30" s="37"/>
    </row>
    <row r="31" ht="18" spans="1:7">
      <c r="A31" s="37"/>
      <c r="B31" s="37"/>
      <c r="C31" s="37"/>
      <c r="D31" s="37"/>
      <c r="E31" s="37"/>
      <c r="F31" s="37"/>
    </row>
    <row r="32" ht="18" spans="1:7">
      <c r="A32" s="37"/>
      <c r="B32" s="37"/>
      <c r="C32" s="37"/>
      <c r="D32" s="37"/>
      <c r="E32" s="37"/>
      <c r="F32" s="37"/>
    </row>
    <row r="33" ht="18" spans="1:6">
      <c r="A33" s="37"/>
      <c r="B33" s="37"/>
      <c r="C33" s="37"/>
      <c r="D33" s="37"/>
      <c r="E33" s="37"/>
      <c r="F33" s="37"/>
    </row>
    <row r="34" ht="18" spans="1:6">
      <c r="A34" s="37"/>
      <c r="B34" s="37"/>
      <c r="C34" s="37"/>
      <c r="D34" s="37"/>
      <c r="E34" s="37"/>
      <c r="F34" s="37"/>
    </row>
  </sheetData>
  <mergeCells count="11">
    <mergeCell ref="A1:F1"/>
    <mergeCell ref="B2:F2"/>
    <mergeCell ref="B3:F3"/>
    <mergeCell ref="B4:F4"/>
    <mergeCell ref="C5:D5"/>
    <mergeCell ref="E5:F5"/>
    <mergeCell ref="C6:D6"/>
    <mergeCell ref="C7:D7"/>
    <mergeCell ref="C8:F8"/>
    <mergeCell ref="C15:D15"/>
    <mergeCell ref="C21:D21"/>
  </mergeCells>
  <printOptions horizontalCentered="1"/>
  <pageMargins left="0.590277777777778" right="0.590277777777778" top="0.751388888888889" bottom="0.751388888888889" header="0.298611111111111" footer="0.298611111111111"/>
  <pageSetup paperSize="9" scale="98" orientation="portrait" horizontalDpi="600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7 " > < c o m m e n t   s : r e f = " C 1 6 "   r g b C l r = " 0 F 9 6 F C " / > < c o m m e n t   s : r e f = " E 1 6 "   r g b C l r = " 0 F 9 6 F C " / > < / c o m m e n t L i s t > < c o m m e n t L i s t   s h e e t S t i d = " 4 " / > < c o m m e n t L i s t   s h e e t S t i d = " 6 " /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结算</vt:lpstr>
      <vt:lpstr>计费依据</vt:lpstr>
      <vt:lpstr>预算审核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SOUSOVSU</cp:lastModifiedBy>
  <dcterms:created xsi:type="dcterms:W3CDTF">2008-09-11T17:22:00Z</dcterms:created>
  <cp:lastPrinted>2016-07-29T03:11:00Z</cp:lastPrinted>
  <dcterms:modified xsi:type="dcterms:W3CDTF">2026-01-05T02:37:08Z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5D13DC5BBCA74E9DBF58E471C894AC98_13</vt:lpwstr>
  </property>
  <property fmtid="{D5CDD505-2E9C-101B-9397-08002B2CF9AE}" pid="4" name="CalculationRule">
    <vt:i4>0</vt:i4>
  </property>
</Properties>
</file>