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<sst xmlns="http://schemas.openxmlformats.org/spreadsheetml/2006/main" count="172" uniqueCount="99">
  <si>
    <t>全安镇河塘村党群服务中心建设预算汇总表</t>
  </si>
  <si>
    <t>序号</t>
  </si>
  <si>
    <t>项目名称</t>
  </si>
  <si>
    <t>施工内容</t>
  </si>
  <si>
    <t>数量</t>
  </si>
  <si>
    <t>单位</t>
  </si>
  <si>
    <t>预估价
（元）</t>
  </si>
  <si>
    <t>合计
（元）</t>
  </si>
  <si>
    <t>合计总价
（元）</t>
  </si>
  <si>
    <t>综合服务区改造</t>
  </si>
  <si>
    <t>墙体拆除清理</t>
  </si>
  <si>
    <t>平方</t>
  </si>
  <si>
    <t>新建玻璃门</t>
  </si>
  <si>
    <t>新建玻璃隔墙（档案室）</t>
  </si>
  <si>
    <t>房屋吊顶</t>
  </si>
  <si>
    <t>墙面、天花批朔刷乳胶漆</t>
  </si>
  <si>
    <t>新增背景墙</t>
  </si>
  <si>
    <t>立方米</t>
  </si>
  <si>
    <t>新建墙体批荡</t>
  </si>
  <si>
    <t>新建办事柜台</t>
  </si>
  <si>
    <t>米</t>
  </si>
  <si>
    <t>定制档案柜</t>
  </si>
  <si>
    <t>灯具</t>
  </si>
  <si>
    <t>项</t>
  </si>
  <si>
    <t>采购电子大屏（2.5W）、沙发茶几（0.35W）、办公桌椅5套（0.75W)、议事桌椅（0.3W）、制度牌（0.4w）、脚手架及部分设备（10352.58w）</t>
  </si>
  <si>
    <t>多功能活动室</t>
  </si>
  <si>
    <t>墙体拆除</t>
  </si>
  <si>
    <t>定制墙面柜</t>
  </si>
  <si>
    <t>定制墙面造型</t>
  </si>
  <si>
    <t>采购电子大屏、活动桌椅、制度牌</t>
  </si>
  <si>
    <t>暖心驿站</t>
  </si>
  <si>
    <t>定制墙面柜、定制墙面造型</t>
  </si>
  <si>
    <t>采购休闲沙发、活动桌椅、铝制柜、
快递柜、制度牌</t>
  </si>
  <si>
    <t>水电改造</t>
  </si>
  <si>
    <t>二楼改造</t>
  </si>
  <si>
    <t>墙体修复</t>
  </si>
  <si>
    <t>合计</t>
  </si>
  <si>
    <t>全安典型镇百千万工程施工计划</t>
  </si>
  <si>
    <t>施工段</t>
  </si>
  <si>
    <t>开始时间</t>
  </si>
  <si>
    <t>计划完成时间</t>
  </si>
  <si>
    <t>备注</t>
  </si>
  <si>
    <t>圩镇客厅</t>
  </si>
  <si>
    <t>外立面施工</t>
  </si>
  <si>
    <t>支架搭设</t>
  </si>
  <si>
    <t>2025.5.9</t>
  </si>
  <si>
    <t>2025.5.10</t>
  </si>
  <si>
    <t>原瓷砖破除</t>
  </si>
  <si>
    <t>2025.5.11</t>
  </si>
  <si>
    <t>墙面粉刷</t>
  </si>
  <si>
    <t>2025.5.12</t>
  </si>
  <si>
    <t>2025.5.15</t>
  </si>
  <si>
    <t>窗户更换</t>
  </si>
  <si>
    <t>2025.5.14</t>
  </si>
  <si>
    <t>彩钢瓦拆除更换</t>
  </si>
  <si>
    <t>2025.5.16</t>
  </si>
  <si>
    <t>空调外机罩更换</t>
  </si>
  <si>
    <t>暂定</t>
  </si>
  <si>
    <t>地面施工</t>
  </si>
  <si>
    <t>原地面破除</t>
  </si>
  <si>
    <t>2025.5.17</t>
  </si>
  <si>
    <t>混凝土基层</t>
  </si>
  <si>
    <t>2025.5.18</t>
  </si>
  <si>
    <t>2025.5.20</t>
  </si>
  <si>
    <t>水沟重建</t>
  </si>
  <si>
    <t>2025.5.22</t>
  </si>
  <si>
    <t>沥青罩面</t>
  </si>
  <si>
    <t>2025.5.23</t>
  </si>
  <si>
    <t>划线</t>
  </si>
  <si>
    <t>2025.5.24</t>
  </si>
  <si>
    <t>外墙施工</t>
  </si>
  <si>
    <t>外墙墙破除</t>
  </si>
  <si>
    <t>新增人行道</t>
  </si>
  <si>
    <t>绿化</t>
  </si>
  <si>
    <t>内装</t>
  </si>
  <si>
    <t>苍石路口</t>
  </si>
  <si>
    <t>路面施工</t>
  </si>
  <si>
    <t>原路面修复</t>
  </si>
  <si>
    <t>新增场地硬化</t>
  </si>
  <si>
    <t>路旁施工</t>
  </si>
  <si>
    <t>栈道桥</t>
  </si>
  <si>
    <t>河道沿岸</t>
  </si>
  <si>
    <t>清表</t>
  </si>
  <si>
    <t>清水草、垃圾</t>
  </si>
  <si>
    <t>2025.3.7</t>
  </si>
  <si>
    <t>2025.3.8</t>
  </si>
  <si>
    <t>征拆</t>
  </si>
  <si>
    <t>沿线违建物拆除</t>
  </si>
  <si>
    <t>清淤</t>
  </si>
  <si>
    <t>2025.3.9</t>
  </si>
  <si>
    <t>2025.3.13</t>
  </si>
  <si>
    <t>挡墙</t>
  </si>
  <si>
    <t>2025.3.12</t>
  </si>
  <si>
    <t>2025.3.10</t>
  </si>
  <si>
    <t>2025.3.14</t>
  </si>
  <si>
    <t>轩雅门窗至全安镇政府沿线</t>
  </si>
  <si>
    <t>红砖墙改造</t>
  </si>
  <si>
    <t>2025.5.7</t>
  </si>
  <si>
    <t>2025.5.27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</si>
</sst>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="115" zoomScaleNormal="70" workbookViewId="0">
      <selection activeCell="H3" sqref="H3:H13"/>
    </sheetView>
  </sheetViews>
  <sheetFormatPr defaultColWidth="8.75" defaultRowHeight="14.4" outlineLevelCol="7"/>
  <cols>
    <col min="1" max="1" width="7.2962962962963" customWidth="1"/>
    <col min="2" max="2" width="21.1851851851852" customWidth="1"/>
    <col min="3" max="3" width="47.4444444444444" style="22" customWidth="1"/>
    <col min="4" max="4" width="10.3148148148148" customWidth="1"/>
    <col min="5" max="5" width="9.53703703703704" customWidth="1"/>
    <col min="6" max="6" width="14.6759259259259" customWidth="1"/>
    <col min="7" max="8" width="13.5925925925926" customWidth="1"/>
    <col min="9" max="9" width="6.32407407407407" customWidth="1"/>
    <col min="10" max="12" width="8.75" hidden="1" customWidth="1"/>
  </cols>
  <sheetData>
    <row r="1" ht="41" customHeight="1" spans="1:8">
      <c r="A1" s="23" t="s">
        <v>0</v>
      </c>
      <c r="B1" s="24"/>
      <c r="C1" s="25"/>
      <c r="D1" s="24"/>
      <c r="E1" s="24"/>
      <c r="F1" s="24"/>
      <c r="G1" s="24"/>
      <c r="H1" s="24"/>
    </row>
    <row r="2" s="21" customFormat="1" ht="37" customHeight="1" spans="1:8">
      <c r="A2" s="26" t="s">
        <v>1</v>
      </c>
      <c r="B2" s="26" t="s">
        <v>2</v>
      </c>
      <c r="C2" s="27" t="s">
        <v>3</v>
      </c>
      <c r="D2" s="26" t="s">
        <v>4</v>
      </c>
      <c r="E2" s="26" t="s">
        <v>5</v>
      </c>
      <c r="F2" s="27" t="s">
        <v>6</v>
      </c>
      <c r="G2" s="27" t="s">
        <v>7</v>
      </c>
      <c r="H2" s="27" t="s">
        <v>8</v>
      </c>
    </row>
    <row r="3" ht="23" customHeight="1" spans="1:8">
      <c r="A3" s="28">
        <v>1</v>
      </c>
      <c r="B3" s="29" t="s">
        <v>9</v>
      </c>
      <c r="C3" s="28" t="s">
        <v>10</v>
      </c>
      <c r="D3" s="30">
        <v>60</v>
      </c>
      <c r="E3" s="30" t="s">
        <v>11</v>
      </c>
      <c r="F3" s="30">
        <v>165</v>
      </c>
      <c r="G3" s="31">
        <f>F3*D3</f>
        <v>9900</v>
      </c>
      <c r="H3" s="31">
        <f>SUM(G3:G13)</f>
        <v>192176.58</v>
      </c>
    </row>
    <row r="4" customFormat="1" ht="23" customHeight="1" spans="1:8">
      <c r="A4" s="28">
        <v>2</v>
      </c>
      <c r="B4" s="29"/>
      <c r="C4" s="28" t="s">
        <v>12</v>
      </c>
      <c r="D4" s="30">
        <v>56</v>
      </c>
      <c r="E4" s="30" t="s">
        <v>11</v>
      </c>
      <c r="F4" s="30">
        <v>312</v>
      </c>
      <c r="G4" s="31">
        <f>F4*D4</f>
        <v>17472</v>
      </c>
      <c r="H4" s="31"/>
    </row>
    <row r="5" customFormat="1" ht="23" customHeight="1" spans="1:8">
      <c r="A5" s="28">
        <v>3</v>
      </c>
      <c r="B5" s="29"/>
      <c r="C5" s="28" t="s">
        <v>13</v>
      </c>
      <c r="D5" s="30">
        <v>8</v>
      </c>
      <c r="E5" s="30" t="s">
        <v>11</v>
      </c>
      <c r="F5" s="30">
        <v>260</v>
      </c>
      <c r="G5" s="31">
        <f>F5*D5</f>
        <v>2080</v>
      </c>
      <c r="H5" s="31"/>
    </row>
    <row r="6" ht="23" customHeight="1" spans="1:8">
      <c r="A6" s="28">
        <v>4</v>
      </c>
      <c r="B6" s="29"/>
      <c r="C6" s="32" t="s">
        <v>14</v>
      </c>
      <c r="D6" s="33">
        <v>128</v>
      </c>
      <c r="E6" s="30" t="s">
        <v>11</v>
      </c>
      <c r="F6" s="33">
        <v>199</v>
      </c>
      <c r="G6" s="31">
        <f t="shared" ref="G3:G9" si="0">F6*D6</f>
        <v>25472</v>
      </c>
      <c r="H6" s="31"/>
    </row>
    <row r="7" ht="23" customHeight="1" spans="1:8">
      <c r="A7" s="28">
        <v>5</v>
      </c>
      <c r="B7" s="29"/>
      <c r="C7" s="32" t="s">
        <v>15</v>
      </c>
      <c r="D7" s="33">
        <v>200</v>
      </c>
      <c r="E7" s="30" t="s">
        <v>11</v>
      </c>
      <c r="F7" s="33">
        <v>84</v>
      </c>
      <c r="G7" s="31">
        <f t="shared" si="0"/>
        <v>16800</v>
      </c>
      <c r="H7" s="31"/>
    </row>
    <row r="8" ht="23" customHeight="1" spans="1:8">
      <c r="A8" s="28">
        <v>6</v>
      </c>
      <c r="B8" s="29"/>
      <c r="C8" s="28" t="s">
        <v>16</v>
      </c>
      <c r="D8" s="30">
        <v>10</v>
      </c>
      <c r="E8" s="30" t="s">
        <v>17</v>
      </c>
      <c r="F8" s="30">
        <v>555</v>
      </c>
      <c r="G8" s="31">
        <f t="shared" si="0"/>
        <v>5550</v>
      </c>
      <c r="H8" s="31"/>
    </row>
    <row r="9" ht="23" customHeight="1" spans="1:8">
      <c r="A9" s="28">
        <v>7</v>
      </c>
      <c r="B9" s="29"/>
      <c r="C9" s="28" t="s">
        <v>18</v>
      </c>
      <c r="D9" s="30">
        <v>54</v>
      </c>
      <c r="E9" s="30" t="s">
        <v>11</v>
      </c>
      <c r="F9" s="30">
        <v>75</v>
      </c>
      <c r="G9" s="31">
        <f t="shared" si="0"/>
        <v>4050</v>
      </c>
      <c r="H9" s="31"/>
    </row>
    <row r="10" ht="23" customHeight="1" spans="1:8">
      <c r="A10" s="28">
        <v>8</v>
      </c>
      <c r="B10" s="29"/>
      <c r="C10" s="28" t="s">
        <v>19</v>
      </c>
      <c r="D10" s="30">
        <v>6</v>
      </c>
      <c r="E10" s="30" t="s">
        <v>20</v>
      </c>
      <c r="F10" s="30">
        <v>2000</v>
      </c>
      <c r="G10" s="31">
        <f t="shared" ref="G10:G15" si="1">F10*D10</f>
        <v>12000</v>
      </c>
      <c r="H10" s="31"/>
    </row>
    <row r="11" ht="23" customHeight="1" spans="1:8">
      <c r="A11" s="28">
        <v>9</v>
      </c>
      <c r="B11" s="29"/>
      <c r="C11" s="28" t="s">
        <v>21</v>
      </c>
      <c r="D11" s="30">
        <v>35</v>
      </c>
      <c r="E11" s="30" t="s">
        <v>11</v>
      </c>
      <c r="F11" s="30">
        <v>1200</v>
      </c>
      <c r="G11" s="31">
        <f t="shared" si="1"/>
        <v>42000</v>
      </c>
      <c r="H11" s="31"/>
    </row>
    <row r="12" ht="23" customHeight="1" spans="1:8">
      <c r="A12" s="28">
        <v>10</v>
      </c>
      <c r="B12" s="29"/>
      <c r="C12" s="28" t="s">
        <v>22</v>
      </c>
      <c r="D12" s="30">
        <v>1</v>
      </c>
      <c r="E12" s="30" t="s">
        <v>23</v>
      </c>
      <c r="F12" s="30">
        <v>3500</v>
      </c>
      <c r="G12" s="31">
        <f t="shared" si="1"/>
        <v>3500</v>
      </c>
      <c r="H12" s="31"/>
    </row>
    <row r="13" ht="67" customHeight="1" spans="1:8">
      <c r="A13" s="28">
        <v>11</v>
      </c>
      <c r="B13" s="29"/>
      <c r="C13" s="28" t="s">
        <v>24</v>
      </c>
      <c r="D13" s="30">
        <v>1</v>
      </c>
      <c r="E13" s="30" t="s">
        <v>23</v>
      </c>
      <c r="F13" s="30">
        <v>53352.58</v>
      </c>
      <c r="G13" s="31">
        <v>53352.58</v>
      </c>
      <c r="H13" s="31"/>
    </row>
    <row r="14" ht="23" customHeight="1" spans="1:8">
      <c r="A14" s="28">
        <v>12</v>
      </c>
      <c r="B14" s="29" t="s">
        <v>25</v>
      </c>
      <c r="C14" s="28" t="s">
        <v>26</v>
      </c>
      <c r="D14" s="30">
        <v>20</v>
      </c>
      <c r="E14" s="30" t="s">
        <v>11</v>
      </c>
      <c r="F14" s="30">
        <v>165</v>
      </c>
      <c r="G14" s="31">
        <f t="shared" si="1"/>
        <v>3300</v>
      </c>
      <c r="H14" s="31">
        <f>SUM(G14:G21)</f>
        <v>118672.75</v>
      </c>
    </row>
    <row r="15" ht="23" customHeight="1" spans="1:8">
      <c r="A15" s="28">
        <v>13</v>
      </c>
      <c r="B15" s="29"/>
      <c r="C15" s="28" t="s">
        <v>12</v>
      </c>
      <c r="D15" s="30">
        <v>28</v>
      </c>
      <c r="E15" s="30" t="s">
        <v>11</v>
      </c>
      <c r="F15" s="30">
        <v>312</v>
      </c>
      <c r="G15" s="31">
        <f t="shared" si="1"/>
        <v>8736</v>
      </c>
      <c r="H15" s="31"/>
    </row>
    <row r="16" ht="23" customHeight="1" spans="1:8">
      <c r="A16" s="28">
        <v>14</v>
      </c>
      <c r="B16" s="29"/>
      <c r="C16" s="29" t="s">
        <v>14</v>
      </c>
      <c r="D16" s="31">
        <v>65</v>
      </c>
      <c r="E16" s="30" t="s">
        <v>11</v>
      </c>
      <c r="F16" s="31">
        <v>199</v>
      </c>
      <c r="G16" s="31">
        <f t="shared" ref="G16:G24" si="2">F16*D16</f>
        <v>12935</v>
      </c>
      <c r="H16" s="31"/>
    </row>
    <row r="17" ht="23" customHeight="1" spans="1:8">
      <c r="A17" s="28">
        <v>15</v>
      </c>
      <c r="B17" s="29"/>
      <c r="C17" s="29" t="s">
        <v>15</v>
      </c>
      <c r="D17" s="31">
        <v>100</v>
      </c>
      <c r="E17" s="30" t="s">
        <v>11</v>
      </c>
      <c r="F17" s="31">
        <v>84</v>
      </c>
      <c r="G17" s="31">
        <f t="shared" si="2"/>
        <v>8400</v>
      </c>
      <c r="H17" s="31"/>
    </row>
    <row r="18" ht="23" customHeight="1" spans="1:8">
      <c r="A18" s="28">
        <v>16</v>
      </c>
      <c r="B18" s="29"/>
      <c r="C18" s="29" t="s">
        <v>27</v>
      </c>
      <c r="D18" s="31">
        <v>18</v>
      </c>
      <c r="E18" s="30" t="s">
        <v>20</v>
      </c>
      <c r="F18" s="31">
        <v>1200</v>
      </c>
      <c r="G18" s="31">
        <f t="shared" si="2"/>
        <v>21600</v>
      </c>
      <c r="H18" s="31"/>
    </row>
    <row r="19" ht="23" customHeight="1" spans="1:8">
      <c r="A19" s="28">
        <v>17</v>
      </c>
      <c r="B19" s="29"/>
      <c r="C19" s="29" t="s">
        <v>28</v>
      </c>
      <c r="D19" s="31">
        <v>68</v>
      </c>
      <c r="E19" s="30" t="s">
        <v>11</v>
      </c>
      <c r="F19" s="31">
        <v>320</v>
      </c>
      <c r="G19" s="31">
        <f t="shared" si="2"/>
        <v>21760</v>
      </c>
      <c r="H19" s="31"/>
    </row>
    <row r="20" ht="23" customHeight="1" spans="1:8">
      <c r="A20" s="28">
        <v>18</v>
      </c>
      <c r="B20" s="29"/>
      <c r="C20" s="29" t="s">
        <v>29</v>
      </c>
      <c r="D20" s="31">
        <v>1</v>
      </c>
      <c r="E20" s="30" t="s">
        <v>23</v>
      </c>
      <c r="F20" s="31">
        <v>38941.75</v>
      </c>
      <c r="G20" s="31">
        <f t="shared" si="2"/>
        <v>38941.75</v>
      </c>
      <c r="H20" s="31"/>
    </row>
    <row r="21" ht="23" customHeight="1" spans="1:8">
      <c r="A21" s="28">
        <v>19</v>
      </c>
      <c r="B21" s="29"/>
      <c r="C21" s="29" t="s">
        <v>22</v>
      </c>
      <c r="D21" s="31">
        <v>1</v>
      </c>
      <c r="E21" s="30" t="s">
        <v>23</v>
      </c>
      <c r="F21" s="31">
        <v>3000</v>
      </c>
      <c r="G21" s="31">
        <f t="shared" si="2"/>
        <v>3000</v>
      </c>
      <c r="H21" s="31"/>
    </row>
    <row r="22" ht="25" customHeight="1" spans="1:8">
      <c r="A22" s="28">
        <v>20</v>
      </c>
      <c r="B22" s="29" t="s">
        <v>30</v>
      </c>
      <c r="C22" s="28" t="s">
        <v>26</v>
      </c>
      <c r="D22" s="30">
        <v>20</v>
      </c>
      <c r="E22" s="30" t="s">
        <v>11</v>
      </c>
      <c r="F22" s="30">
        <v>165</v>
      </c>
      <c r="G22" s="31">
        <f t="shared" si="2"/>
        <v>3300</v>
      </c>
      <c r="H22" s="31">
        <f>SUM(G22:G29)</f>
        <v>133156.35</v>
      </c>
    </row>
    <row r="23" ht="25" customHeight="1" spans="1:8">
      <c r="A23" s="28">
        <v>21</v>
      </c>
      <c r="B23" s="29"/>
      <c r="C23" s="28" t="s">
        <v>12</v>
      </c>
      <c r="D23" s="30">
        <v>28</v>
      </c>
      <c r="E23" s="30" t="s">
        <v>11</v>
      </c>
      <c r="F23" s="30">
        <v>312</v>
      </c>
      <c r="G23" s="31">
        <f t="shared" si="2"/>
        <v>8736</v>
      </c>
      <c r="H23" s="31"/>
    </row>
    <row r="24" ht="25" customHeight="1" spans="1:8">
      <c r="A24" s="28">
        <v>22</v>
      </c>
      <c r="B24" s="29"/>
      <c r="C24" s="28" t="s">
        <v>14</v>
      </c>
      <c r="D24" s="30">
        <v>65</v>
      </c>
      <c r="E24" s="30" t="s">
        <v>11</v>
      </c>
      <c r="F24" s="30">
        <v>199</v>
      </c>
      <c r="G24" s="31">
        <f t="shared" si="2"/>
        <v>12935</v>
      </c>
      <c r="H24" s="31"/>
    </row>
    <row r="25" ht="25" customHeight="1" spans="1:8">
      <c r="A25" s="28">
        <v>23</v>
      </c>
      <c r="B25" s="29"/>
      <c r="C25" s="28" t="s">
        <v>15</v>
      </c>
      <c r="D25" s="30">
        <v>100</v>
      </c>
      <c r="E25" s="30" t="s">
        <v>11</v>
      </c>
      <c r="F25" s="30">
        <v>87.6</v>
      </c>
      <c r="G25" s="31">
        <f t="shared" ref="G25:G29" si="3">F25*D25</f>
        <v>8760</v>
      </c>
      <c r="H25" s="31"/>
    </row>
    <row r="26" ht="25" customHeight="1" spans="1:8">
      <c r="A26" s="28">
        <v>24</v>
      </c>
      <c r="B26" s="29"/>
      <c r="C26" s="28" t="s">
        <v>31</v>
      </c>
      <c r="D26" s="30">
        <v>18</v>
      </c>
      <c r="E26" s="30" t="s">
        <v>20</v>
      </c>
      <c r="F26" s="30">
        <v>1200</v>
      </c>
      <c r="G26" s="31">
        <f t="shared" si="3"/>
        <v>21600</v>
      </c>
      <c r="H26" s="31"/>
    </row>
    <row r="27" ht="32" customHeight="1" spans="1:8">
      <c r="A27" s="28">
        <v>25</v>
      </c>
      <c r="B27" s="29"/>
      <c r="C27" s="28" t="s">
        <v>32</v>
      </c>
      <c r="D27" s="28">
        <v>1</v>
      </c>
      <c r="E27" s="30" t="s">
        <v>23</v>
      </c>
      <c r="F27" s="31">
        <v>44025.35</v>
      </c>
      <c r="G27" s="31">
        <v>44025.35</v>
      </c>
      <c r="H27" s="31"/>
    </row>
    <row r="28" ht="25" customHeight="1" spans="1:8">
      <c r="A28" s="28">
        <v>26</v>
      </c>
      <c r="B28" s="29"/>
      <c r="C28" s="28" t="s">
        <v>22</v>
      </c>
      <c r="D28" s="28">
        <v>1</v>
      </c>
      <c r="E28" s="30" t="s">
        <v>23</v>
      </c>
      <c r="F28" s="28">
        <v>2000</v>
      </c>
      <c r="G28" s="31">
        <f t="shared" si="3"/>
        <v>2000</v>
      </c>
      <c r="H28" s="31"/>
    </row>
    <row r="29" ht="25" customHeight="1" spans="1:8">
      <c r="A29" s="28">
        <v>27</v>
      </c>
      <c r="B29" s="29"/>
      <c r="C29" s="28" t="s">
        <v>33</v>
      </c>
      <c r="D29" s="28">
        <v>265</v>
      </c>
      <c r="E29" s="30" t="s">
        <v>11</v>
      </c>
      <c r="F29" s="28">
        <v>120</v>
      </c>
      <c r="G29" s="31">
        <f t="shared" si="3"/>
        <v>31800</v>
      </c>
      <c r="H29" s="31"/>
    </row>
    <row r="30" ht="25" customHeight="1" spans="1:8">
      <c r="A30" s="28">
        <v>29</v>
      </c>
      <c r="B30" s="29" t="s">
        <v>34</v>
      </c>
      <c r="C30" s="28" t="s">
        <v>35</v>
      </c>
      <c r="D30" s="30">
        <v>600</v>
      </c>
      <c r="E30" s="30" t="s">
        <v>11</v>
      </c>
      <c r="F30" s="34">
        <f>G30/D30</f>
        <v>87.5600833333333</v>
      </c>
      <c r="G30" s="29">
        <v>52536.05</v>
      </c>
      <c r="H30" s="29">
        <f>G30</f>
        <v>52536.05</v>
      </c>
    </row>
    <row r="31" ht="25" customHeight="1" spans="1:8">
      <c r="A31" s="28" t="s">
        <v>36</v>
      </c>
      <c r="B31" s="35"/>
      <c r="C31" s="36"/>
      <c r="D31" s="37"/>
      <c r="E31" s="37"/>
      <c r="F31" s="37"/>
      <c r="G31" s="29"/>
      <c r="H31" s="29">
        <f>SUM(H3:H30)</f>
        <v>496541.73</v>
      </c>
    </row>
    <row r="32" ht="40" customHeight="1"/>
  </sheetData>
  <mergeCells count="7">
    <mergeCell ref="A1:H1"/>
    <mergeCell ref="B3:B13"/>
    <mergeCell ref="B14:B21"/>
    <mergeCell ref="B22:B29"/>
    <mergeCell ref="H3:H13"/>
    <mergeCell ref="H14:H21"/>
    <mergeCell ref="H22:H29"/>
  </mergeCells>
  <printOptions horizontalCentered="1"/>
  <pageMargins left="0.747916666666667" right="0.472222222222222" top="0.66875" bottom="0.196527777777778" header="0.275" footer="0.196527777777778"/>
  <pageSetup paperSize="9" scale="98" fitToHeight="0" orientation="landscape" horizontalDpi="600"/>
  <headerFooter/>
  <rowBreaks count="2" manualBreakCount="2">
    <brk id="21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B2" sqref="B2"/>
    </sheetView>
  </sheetViews>
  <sheetFormatPr defaultColWidth="8.75" defaultRowHeight="14.4" outlineLevelCol="6"/>
  <cols>
    <col min="2" max="2" width="10.8796296296296" customWidth="1"/>
    <col min="3" max="3" width="15.8796296296296" customWidth="1"/>
    <col min="4" max="4" width="17.25" customWidth="1"/>
    <col min="5" max="5" width="13.5" customWidth="1"/>
    <col min="6" max="6" width="15.5" customWidth="1"/>
    <col min="7" max="7" width="11.1296296296296" customWidth="1"/>
  </cols>
  <sheetData>
    <row r="1" ht="22.2" spans="1:7">
      <c r="A1" s="1" t="s">
        <v>37</v>
      </c>
      <c r="B1" s="1"/>
      <c r="C1" s="1"/>
      <c r="D1" s="1"/>
      <c r="E1" s="1"/>
      <c r="F1" s="1"/>
      <c r="G1" s="1"/>
    </row>
    <row r="2" ht="15.6" spans="1:7">
      <c r="A2" s="2" t="s">
        <v>1</v>
      </c>
      <c r="B2" s="2" t="s">
        <v>38</v>
      </c>
      <c r="C2" s="2" t="s">
        <v>3</v>
      </c>
      <c r="D2" s="2"/>
      <c r="E2" s="2" t="s">
        <v>39</v>
      </c>
      <c r="F2" s="2" t="s">
        <v>40</v>
      </c>
      <c r="G2" s="2" t="s">
        <v>41</v>
      </c>
    </row>
    <row r="3" ht="15.6" spans="1:7">
      <c r="A3" s="3">
        <v>1</v>
      </c>
      <c r="B3" s="4" t="s">
        <v>42</v>
      </c>
      <c r="C3" s="5" t="s">
        <v>43</v>
      </c>
      <c r="D3" s="6" t="s">
        <v>44</v>
      </c>
      <c r="E3" s="2" t="s">
        <v>45</v>
      </c>
      <c r="F3" s="2" t="s">
        <v>46</v>
      </c>
      <c r="G3" s="7"/>
    </row>
    <row r="4" ht="15.6" spans="1:7">
      <c r="A4" s="8"/>
      <c r="B4" s="9"/>
      <c r="C4" s="10"/>
      <c r="D4" s="6" t="s">
        <v>47</v>
      </c>
      <c r="E4" s="2" t="s">
        <v>48</v>
      </c>
      <c r="F4" s="2" t="s">
        <v>48</v>
      </c>
      <c r="G4" s="7"/>
    </row>
    <row r="5" ht="15.6" spans="1:7">
      <c r="A5" s="8"/>
      <c r="B5" s="9"/>
      <c r="C5" s="10"/>
      <c r="D5" s="6" t="s">
        <v>49</v>
      </c>
      <c r="E5" s="2" t="s">
        <v>50</v>
      </c>
      <c r="F5" s="2" t="s">
        <v>51</v>
      </c>
      <c r="G5" s="7"/>
    </row>
    <row r="6" ht="15.6" spans="1:7">
      <c r="A6" s="8"/>
      <c r="B6" s="9"/>
      <c r="C6" s="10"/>
      <c r="D6" s="2" t="s">
        <v>52</v>
      </c>
      <c r="E6" s="2" t="s">
        <v>53</v>
      </c>
      <c r="F6" s="2" t="s">
        <v>51</v>
      </c>
      <c r="G6" s="7"/>
    </row>
    <row r="7" ht="15.6" spans="1:7">
      <c r="A7" s="8"/>
      <c r="B7" s="9"/>
      <c r="C7" s="10"/>
      <c r="D7" s="2" t="s">
        <v>54</v>
      </c>
      <c r="E7" s="2" t="s">
        <v>48</v>
      </c>
      <c r="F7" s="2" t="s">
        <v>55</v>
      </c>
      <c r="G7" s="7"/>
    </row>
    <row r="8" ht="15.6" spans="1:7">
      <c r="A8" s="8"/>
      <c r="B8" s="9"/>
      <c r="C8" s="10"/>
      <c r="D8" s="2" t="s">
        <v>56</v>
      </c>
      <c r="E8" s="6" t="s">
        <v>57</v>
      </c>
      <c r="F8" s="2"/>
      <c r="G8" s="7"/>
    </row>
    <row r="9" ht="15.6" spans="1:7">
      <c r="A9" s="8"/>
      <c r="B9" s="9"/>
      <c r="C9" s="11" t="s">
        <v>58</v>
      </c>
      <c r="D9" s="2" t="s">
        <v>59</v>
      </c>
      <c r="E9" s="2" t="s">
        <v>60</v>
      </c>
      <c r="F9" s="2" t="s">
        <v>60</v>
      </c>
      <c r="G9" s="7"/>
    </row>
    <row r="10" ht="15.6" spans="1:7">
      <c r="A10" s="8"/>
      <c r="B10" s="9"/>
      <c r="C10" s="12"/>
      <c r="D10" s="2" t="s">
        <v>61</v>
      </c>
      <c r="E10" s="2" t="s">
        <v>62</v>
      </c>
      <c r="F10" s="2" t="s">
        <v>63</v>
      </c>
      <c r="G10" s="7"/>
    </row>
    <row r="11" ht="15.6" spans="1:7">
      <c r="A11" s="8"/>
      <c r="B11" s="9"/>
      <c r="C11" s="12"/>
      <c r="D11" s="2" t="s">
        <v>64</v>
      </c>
      <c r="E11" s="2" t="s">
        <v>63</v>
      </c>
      <c r="F11" s="2" t="s">
        <v>65</v>
      </c>
      <c r="G11" s="7"/>
    </row>
    <row r="12" ht="15.6" spans="1:7">
      <c r="A12" s="8"/>
      <c r="B12" s="9"/>
      <c r="C12" s="12"/>
      <c r="D12" s="2" t="s">
        <v>66</v>
      </c>
      <c r="E12" s="2" t="s">
        <v>67</v>
      </c>
      <c r="F12" s="2" t="s">
        <v>67</v>
      </c>
      <c r="G12" s="7"/>
    </row>
    <row r="13" ht="15.6" spans="1:7">
      <c r="A13" s="8"/>
      <c r="B13" s="9"/>
      <c r="C13" s="13"/>
      <c r="D13" s="6" t="s">
        <v>68</v>
      </c>
      <c r="E13" s="2" t="s">
        <v>69</v>
      </c>
      <c r="F13" s="2" t="s">
        <v>69</v>
      </c>
      <c r="G13" s="7"/>
    </row>
    <row r="14" ht="15.6" spans="1:7">
      <c r="A14" s="8"/>
      <c r="B14" s="9"/>
      <c r="C14" s="12" t="s">
        <v>70</v>
      </c>
      <c r="D14" s="6" t="s">
        <v>71</v>
      </c>
      <c r="E14" s="2" t="s">
        <v>60</v>
      </c>
      <c r="F14" s="2" t="s">
        <v>60</v>
      </c>
      <c r="G14" s="7"/>
    </row>
    <row r="15" ht="15.6" spans="1:7">
      <c r="A15" s="8"/>
      <c r="B15" s="9"/>
      <c r="C15" s="12"/>
      <c r="D15" s="2" t="s">
        <v>72</v>
      </c>
      <c r="E15" s="2" t="s">
        <v>69</v>
      </c>
      <c r="F15" s="2" t="s">
        <v>69</v>
      </c>
      <c r="G15" s="7"/>
    </row>
    <row r="16" ht="15.6" spans="1:7">
      <c r="A16" s="8"/>
      <c r="B16" s="9"/>
      <c r="C16" s="13"/>
      <c r="D16" s="6" t="s">
        <v>73</v>
      </c>
      <c r="E16" s="6" t="s">
        <v>57</v>
      </c>
      <c r="F16" s="2"/>
      <c r="G16" s="7"/>
    </row>
    <row r="17" ht="15.6" spans="1:7">
      <c r="A17" s="14"/>
      <c r="B17" s="15"/>
      <c r="C17" s="6" t="s">
        <v>74</v>
      </c>
      <c r="D17" s="6" t="s">
        <v>57</v>
      </c>
      <c r="E17" s="6" t="s">
        <v>57</v>
      </c>
      <c r="F17" s="2"/>
      <c r="G17" s="7"/>
    </row>
    <row r="18" ht="15.6" spans="1:7">
      <c r="A18" s="16">
        <v>3</v>
      </c>
      <c r="B18" s="17" t="s">
        <v>75</v>
      </c>
      <c r="C18" s="11" t="s">
        <v>76</v>
      </c>
      <c r="D18" s="2" t="s">
        <v>77</v>
      </c>
      <c r="E18" s="6" t="s">
        <v>57</v>
      </c>
      <c r="F18" s="2"/>
      <c r="G18" s="7"/>
    </row>
    <row r="19" ht="15.6" spans="1:7">
      <c r="A19" s="16"/>
      <c r="B19" s="17"/>
      <c r="C19" s="12"/>
      <c r="D19" s="2" t="s">
        <v>66</v>
      </c>
      <c r="E19" s="6" t="s">
        <v>57</v>
      </c>
      <c r="F19" s="2"/>
      <c r="G19" s="7"/>
    </row>
    <row r="20" ht="15.6" spans="1:7">
      <c r="A20" s="16"/>
      <c r="B20" s="17"/>
      <c r="C20" s="12"/>
      <c r="D20" s="6" t="s">
        <v>68</v>
      </c>
      <c r="E20" s="6" t="s">
        <v>57</v>
      </c>
      <c r="F20" s="2"/>
      <c r="G20" s="7"/>
    </row>
    <row r="21" ht="15.6" spans="1:7">
      <c r="A21" s="16"/>
      <c r="B21" s="17"/>
      <c r="C21" s="13"/>
      <c r="D21" s="2" t="s">
        <v>78</v>
      </c>
      <c r="E21" s="2" t="s">
        <v>45</v>
      </c>
      <c r="F21" s="2" t="s">
        <v>50</v>
      </c>
      <c r="G21" s="7"/>
    </row>
    <row r="22" ht="15.6" spans="1:7">
      <c r="A22" s="16"/>
      <c r="B22" s="17"/>
      <c r="C22" s="11" t="s">
        <v>79</v>
      </c>
      <c r="D22" s="2" t="s">
        <v>72</v>
      </c>
      <c r="E22" s="2" t="s">
        <v>45</v>
      </c>
      <c r="F22" s="2" t="s">
        <v>46</v>
      </c>
      <c r="G22" s="7"/>
    </row>
    <row r="23" ht="15.6" spans="1:7">
      <c r="A23" s="16"/>
      <c r="B23" s="17"/>
      <c r="C23" s="12"/>
      <c r="D23" s="2" t="s">
        <v>73</v>
      </c>
      <c r="E23" s="2" t="s">
        <v>45</v>
      </c>
      <c r="F23" s="2" t="s">
        <v>46</v>
      </c>
      <c r="G23" s="7"/>
    </row>
    <row r="24" ht="15.6" spans="1:7">
      <c r="A24" s="16"/>
      <c r="B24" s="17"/>
      <c r="C24" s="12"/>
      <c r="D24" s="6" t="s">
        <v>80</v>
      </c>
      <c r="E24" s="6" t="s">
        <v>57</v>
      </c>
      <c r="F24" s="2"/>
      <c r="G24" s="7"/>
    </row>
    <row r="25" ht="15.6" spans="1:7">
      <c r="A25" s="16">
        <v>4</v>
      </c>
      <c r="B25" s="18" t="s">
        <v>81</v>
      </c>
      <c r="C25" s="2" t="s">
        <v>82</v>
      </c>
      <c r="D25" s="2" t="s">
        <v>83</v>
      </c>
      <c r="E25" s="19" t="s">
        <v>84</v>
      </c>
      <c r="F25" s="19" t="s">
        <v>85</v>
      </c>
      <c r="G25" s="7"/>
    </row>
    <row r="26" ht="15.6" spans="1:7">
      <c r="A26" s="16"/>
      <c r="B26" s="18"/>
      <c r="C26" s="2" t="s">
        <v>86</v>
      </c>
      <c r="D26" s="2" t="s">
        <v>87</v>
      </c>
      <c r="E26" s="19" t="s">
        <v>84</v>
      </c>
      <c r="F26" s="19" t="s">
        <v>85</v>
      </c>
      <c r="G26" s="7"/>
    </row>
    <row r="27" ht="15.6" spans="1:7">
      <c r="A27" s="16"/>
      <c r="B27" s="18"/>
      <c r="C27" s="2" t="s">
        <v>88</v>
      </c>
      <c r="D27" s="2" t="s">
        <v>57</v>
      </c>
      <c r="E27" s="19" t="s">
        <v>89</v>
      </c>
      <c r="F27" s="19" t="s">
        <v>90</v>
      </c>
      <c r="G27" s="7"/>
    </row>
    <row r="28" ht="15.6" spans="1:7">
      <c r="A28" s="16"/>
      <c r="B28" s="18"/>
      <c r="C28" s="2" t="s">
        <v>91</v>
      </c>
      <c r="D28" s="2" t="s">
        <v>57</v>
      </c>
      <c r="E28" s="19" t="s">
        <v>89</v>
      </c>
      <c r="F28" s="19" t="s">
        <v>92</v>
      </c>
      <c r="G28" s="7"/>
    </row>
    <row r="29" ht="15.6" spans="1:7">
      <c r="A29" s="16"/>
      <c r="B29" s="18"/>
      <c r="C29" s="2" t="s">
        <v>43</v>
      </c>
      <c r="D29" s="2" t="s">
        <v>57</v>
      </c>
      <c r="E29" s="19"/>
      <c r="F29" s="19"/>
      <c r="G29" s="7"/>
    </row>
    <row r="30" ht="15.6" spans="1:7">
      <c r="A30" s="16"/>
      <c r="B30" s="18"/>
      <c r="C30" s="2" t="s">
        <v>73</v>
      </c>
      <c r="D30" s="2" t="s">
        <v>57</v>
      </c>
      <c r="E30" s="19" t="s">
        <v>93</v>
      </c>
      <c r="F30" s="19" t="s">
        <v>94</v>
      </c>
      <c r="G30" s="7"/>
    </row>
    <row r="31" ht="46.8" spans="1:6">
      <c r="A31" s="20">
        <v>2</v>
      </c>
      <c r="B31" s="3" t="s">
        <v>95</v>
      </c>
      <c r="C31" s="11" t="s">
        <v>43</v>
      </c>
      <c r="D31" s="2" t="s">
        <v>96</v>
      </c>
      <c r="E31" s="2" t="s">
        <v>97</v>
      </c>
      <c r="F31" s="2" t="s">
        <v>98</v>
      </c>
    </row>
  </sheetData>
  <mergeCells count="12">
    <mergeCell ref="A1:G1"/>
    <mergeCell ref="A3:A17"/>
    <mergeCell ref="A18:A24"/>
    <mergeCell ref="A25:A30"/>
    <mergeCell ref="B3:B17"/>
    <mergeCell ref="B18:B24"/>
    <mergeCell ref="B25:B30"/>
    <mergeCell ref="C3:C8"/>
    <mergeCell ref="C9:C13"/>
    <mergeCell ref="C14:C16"/>
    <mergeCell ref="C18:C21"/>
    <mergeCell ref="C22:C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虾</dc:creator>
  <cp:lastModifiedBy>WPS_232087616</cp:lastModifiedBy>
  <dcterms:created xsi:type="dcterms:W3CDTF">2025-05-06T14:08:00Z</dcterms:created>
  <cp:lastPrinted>2025-06-04T19:33:00Z</cp:lastPrinted>
  <dcterms:modified xsi:type="dcterms:W3CDTF">2025-07-10T01:42:26Z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58888086EE9A43C386DFBC507104856B_13</vt:lpwstr>
  </property>
  <property fmtid="{D5CDD505-2E9C-101B-9397-08002B2CF9AE}" pid="3" name="KSOProductBuildVer">
    <vt:lpwstr>2052-12.1.0.21915</vt:lpwstr>
  </property>
</Properties>
</file>